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B-230406-01\Desktop\"/>
    </mc:Choice>
  </mc:AlternateContent>
  <xr:revisionPtr revIDLastSave="0" documentId="8_{6C16D53B-3192-4F13-AC9B-407B858A070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記入例" sheetId="3" r:id="rId1"/>
    <sheet name="入力シート・貴社控" sheetId="1" r:id="rId2"/>
    <sheet name="丸磯控（現場）" sheetId="5" r:id="rId3"/>
    <sheet name="丸磯控（支店）" sheetId="9" r:id="rId4"/>
    <sheet name="丸磯控（本社）" sheetId="10" r:id="rId5"/>
    <sheet name="更新履歴" sheetId="2" state="hidden" r:id="rId6"/>
  </sheets>
  <definedNames>
    <definedName name="_xlnm.Print_Area" localSheetId="2">'丸磯控（現場）'!$A$1:$BB$43</definedName>
    <definedName name="_xlnm.Print_Area" localSheetId="3">'丸磯控（支店）'!$A$1:$BB$43</definedName>
    <definedName name="_xlnm.Print_Area" localSheetId="4">'丸磯控（本社）'!$A$1:$BB$43</definedName>
    <definedName name="_xlnm.Print_Area" localSheetId="0">記入例!$A$1:$CF$45</definedName>
    <definedName name="_xlnm.Print_Area" localSheetId="1">入力シート・貴社控!$A$1:$BB$43</definedName>
    <definedName name="税率" localSheetId="2">'丸磯控（現場）'!#REF!</definedName>
    <definedName name="税率" localSheetId="3">'丸磯控（支店）'!#REF!</definedName>
    <definedName name="税率" localSheetId="4">'丸磯控（本社）'!#REF!</definedName>
    <definedName name="税率" localSheetId="0">記入例!$BH$31:$BH$35</definedName>
    <definedName name="税率">入力シート・貴社控!$BK$31:$BK$35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0" l="1"/>
  <c r="B39" i="10"/>
  <c r="AS38" i="10"/>
  <c r="AQ38" i="10"/>
  <c r="AO38" i="10"/>
  <c r="AG38" i="10"/>
  <c r="AE38" i="10"/>
  <c r="AC38" i="10"/>
  <c r="AM37" i="10"/>
  <c r="BA32" i="10"/>
  <c r="AY32" i="10"/>
  <c r="AW32" i="10"/>
  <c r="AU32" i="10"/>
  <c r="AS32" i="10"/>
  <c r="AQ32" i="10"/>
  <c r="AO32" i="10"/>
  <c r="AM32" i="10"/>
  <c r="AK32" i="10"/>
  <c r="AI32" i="10"/>
  <c r="AG32" i="10"/>
  <c r="AE32" i="10"/>
  <c r="AC32" i="10"/>
  <c r="Y32" i="10"/>
  <c r="W32" i="10"/>
  <c r="U32" i="10"/>
  <c r="S32" i="10"/>
  <c r="Q32" i="10"/>
  <c r="O32" i="10"/>
  <c r="B32" i="10"/>
  <c r="BA30" i="10"/>
  <c r="AY30" i="10"/>
  <c r="AW30" i="10"/>
  <c r="AU30" i="10"/>
  <c r="AS30" i="10"/>
  <c r="AQ30" i="10"/>
  <c r="AO30" i="10"/>
  <c r="AM30" i="10"/>
  <c r="AK30" i="10"/>
  <c r="AI30" i="10"/>
  <c r="AG30" i="10"/>
  <c r="AE30" i="10"/>
  <c r="AC30" i="10"/>
  <c r="Y30" i="10"/>
  <c r="W30" i="10"/>
  <c r="U30" i="10"/>
  <c r="S30" i="10"/>
  <c r="Q30" i="10"/>
  <c r="O30" i="10"/>
  <c r="B30" i="10"/>
  <c r="BA28" i="10"/>
  <c r="AY28" i="10"/>
  <c r="AW28" i="10"/>
  <c r="AU28" i="10"/>
  <c r="AS28" i="10"/>
  <c r="AQ28" i="10"/>
  <c r="AO28" i="10"/>
  <c r="AM28" i="10"/>
  <c r="AK28" i="10"/>
  <c r="AI28" i="10"/>
  <c r="AG28" i="10"/>
  <c r="AE28" i="10"/>
  <c r="AC28" i="10"/>
  <c r="Y28" i="10"/>
  <c r="W28" i="10"/>
  <c r="U28" i="10"/>
  <c r="S28" i="10"/>
  <c r="Q28" i="10"/>
  <c r="O28" i="10"/>
  <c r="B28" i="10"/>
  <c r="BA26" i="10"/>
  <c r="AY26" i="10"/>
  <c r="AW26" i="10"/>
  <c r="AU26" i="10"/>
  <c r="AS26" i="10"/>
  <c r="AQ26" i="10"/>
  <c r="AO26" i="10"/>
  <c r="AM26" i="10"/>
  <c r="AK26" i="10"/>
  <c r="AI26" i="10"/>
  <c r="AG26" i="10"/>
  <c r="AE26" i="10"/>
  <c r="AC26" i="10"/>
  <c r="Y26" i="10"/>
  <c r="W26" i="10"/>
  <c r="U26" i="10"/>
  <c r="S26" i="10"/>
  <c r="Q26" i="10"/>
  <c r="O26" i="10"/>
  <c r="B26" i="10"/>
  <c r="BA24" i="10"/>
  <c r="AY24" i="10"/>
  <c r="AW24" i="10"/>
  <c r="AU24" i="10"/>
  <c r="AS24" i="10"/>
  <c r="AQ24" i="10"/>
  <c r="AO24" i="10"/>
  <c r="AM24" i="10"/>
  <c r="AK24" i="10"/>
  <c r="AI24" i="10"/>
  <c r="AG24" i="10"/>
  <c r="AE24" i="10"/>
  <c r="AC24" i="10"/>
  <c r="Y24" i="10"/>
  <c r="W24" i="10"/>
  <c r="U24" i="10"/>
  <c r="S24" i="10"/>
  <c r="Q24" i="10"/>
  <c r="O24" i="10"/>
  <c r="B24" i="10"/>
  <c r="BA22" i="10"/>
  <c r="AY22" i="10"/>
  <c r="AW22" i="10"/>
  <c r="AU22" i="10"/>
  <c r="AS22" i="10"/>
  <c r="AQ22" i="10"/>
  <c r="AO22" i="10"/>
  <c r="AM22" i="10"/>
  <c r="AK22" i="10"/>
  <c r="AI22" i="10"/>
  <c r="AG22" i="10"/>
  <c r="AE22" i="10"/>
  <c r="AC22" i="10"/>
  <c r="Y22" i="10"/>
  <c r="W22" i="10"/>
  <c r="U22" i="10"/>
  <c r="S22" i="10"/>
  <c r="Q22" i="10"/>
  <c r="O22" i="10"/>
  <c r="B22" i="10"/>
  <c r="BA20" i="10"/>
  <c r="AY20" i="10"/>
  <c r="AW20" i="10"/>
  <c r="AU20" i="10"/>
  <c r="AS20" i="10"/>
  <c r="AQ20" i="10"/>
  <c r="AO20" i="10"/>
  <c r="AM20" i="10"/>
  <c r="AK20" i="10"/>
  <c r="AI20" i="10"/>
  <c r="AG20" i="10"/>
  <c r="AE20" i="10"/>
  <c r="AC20" i="10"/>
  <c r="Y20" i="10"/>
  <c r="W20" i="10"/>
  <c r="U20" i="10"/>
  <c r="S20" i="10"/>
  <c r="Q20" i="10"/>
  <c r="O20" i="10"/>
  <c r="B20" i="10"/>
  <c r="BA18" i="10"/>
  <c r="AY18" i="10"/>
  <c r="AW18" i="10"/>
  <c r="AU18" i="10"/>
  <c r="AS18" i="10"/>
  <c r="AQ18" i="10"/>
  <c r="AO18" i="10"/>
  <c r="AM18" i="10"/>
  <c r="AK18" i="10"/>
  <c r="AI18" i="10"/>
  <c r="AG18" i="10"/>
  <c r="AE18" i="10"/>
  <c r="AC18" i="10"/>
  <c r="Y18" i="10"/>
  <c r="W18" i="10"/>
  <c r="U18" i="10"/>
  <c r="S18" i="10"/>
  <c r="Q18" i="10"/>
  <c r="O18" i="10"/>
  <c r="B18" i="10"/>
  <c r="AN13" i="10"/>
  <c r="AB13" i="10"/>
  <c r="AB10" i="10"/>
  <c r="AB8" i="10"/>
  <c r="H8" i="10"/>
  <c r="AB7" i="10"/>
  <c r="X7" i="10"/>
  <c r="W7" i="10"/>
  <c r="V7" i="10"/>
  <c r="Q7" i="10"/>
  <c r="P7" i="10"/>
  <c r="O7" i="10"/>
  <c r="N7" i="10"/>
  <c r="M7" i="10"/>
  <c r="L7" i="10"/>
  <c r="K7" i="10"/>
  <c r="J7" i="10"/>
  <c r="I7" i="10"/>
  <c r="H7" i="10"/>
  <c r="AS5" i="10"/>
  <c r="N5" i="10"/>
  <c r="K5" i="10"/>
  <c r="F5" i="10"/>
  <c r="AM3" i="10"/>
  <c r="AL3" i="10"/>
  <c r="AJ3" i="10"/>
  <c r="AI3" i="10"/>
  <c r="AH3" i="10"/>
  <c r="AG3" i="10"/>
  <c r="AF3" i="10"/>
  <c r="D39" i="9"/>
  <c r="B39" i="9"/>
  <c r="AS38" i="9"/>
  <c r="AQ38" i="9"/>
  <c r="AO38" i="9"/>
  <c r="AG38" i="9"/>
  <c r="AE38" i="9"/>
  <c r="AC38" i="9"/>
  <c r="AM37" i="9"/>
  <c r="BA32" i="9"/>
  <c r="AY32" i="9"/>
  <c r="AW32" i="9"/>
  <c r="AU32" i="9"/>
  <c r="AS32" i="9"/>
  <c r="AQ32" i="9"/>
  <c r="AO32" i="9"/>
  <c r="AM32" i="9"/>
  <c r="AK32" i="9"/>
  <c r="AI32" i="9"/>
  <c r="AG32" i="9"/>
  <c r="AE32" i="9"/>
  <c r="AC32" i="9"/>
  <c r="Y32" i="9"/>
  <c r="W32" i="9"/>
  <c r="U32" i="9"/>
  <c r="S32" i="9"/>
  <c r="Q32" i="9"/>
  <c r="O32" i="9"/>
  <c r="B32" i="9"/>
  <c r="BA30" i="9"/>
  <c r="AY30" i="9"/>
  <c r="AW30" i="9"/>
  <c r="AU30" i="9"/>
  <c r="AS30" i="9"/>
  <c r="AQ30" i="9"/>
  <c r="AO30" i="9"/>
  <c r="AM30" i="9"/>
  <c r="AK30" i="9"/>
  <c r="AI30" i="9"/>
  <c r="AG30" i="9"/>
  <c r="AE30" i="9"/>
  <c r="AC30" i="9"/>
  <c r="Y30" i="9"/>
  <c r="W30" i="9"/>
  <c r="U30" i="9"/>
  <c r="S30" i="9"/>
  <c r="Q30" i="9"/>
  <c r="O30" i="9"/>
  <c r="B30" i="9"/>
  <c r="BA28" i="9"/>
  <c r="AY28" i="9"/>
  <c r="AW28" i="9"/>
  <c r="AU28" i="9"/>
  <c r="AS28" i="9"/>
  <c r="AQ28" i="9"/>
  <c r="AO28" i="9"/>
  <c r="AM28" i="9"/>
  <c r="AK28" i="9"/>
  <c r="AI28" i="9"/>
  <c r="AG28" i="9"/>
  <c r="AE28" i="9"/>
  <c r="AC28" i="9"/>
  <c r="Y28" i="9"/>
  <c r="W28" i="9"/>
  <c r="U28" i="9"/>
  <c r="S28" i="9"/>
  <c r="Q28" i="9"/>
  <c r="O28" i="9"/>
  <c r="B28" i="9"/>
  <c r="BA26" i="9"/>
  <c r="AY26" i="9"/>
  <c r="AW26" i="9"/>
  <c r="AU26" i="9"/>
  <c r="AS26" i="9"/>
  <c r="AQ26" i="9"/>
  <c r="AO26" i="9"/>
  <c r="AM26" i="9"/>
  <c r="AK26" i="9"/>
  <c r="AI26" i="9"/>
  <c r="AG26" i="9"/>
  <c r="AE26" i="9"/>
  <c r="AC26" i="9"/>
  <c r="Y26" i="9"/>
  <c r="W26" i="9"/>
  <c r="U26" i="9"/>
  <c r="S26" i="9"/>
  <c r="Q26" i="9"/>
  <c r="O26" i="9"/>
  <c r="B26" i="9"/>
  <c r="BA24" i="9"/>
  <c r="AY24" i="9"/>
  <c r="AW24" i="9"/>
  <c r="AU24" i="9"/>
  <c r="AS24" i="9"/>
  <c r="AQ24" i="9"/>
  <c r="AO24" i="9"/>
  <c r="AM24" i="9"/>
  <c r="AK24" i="9"/>
  <c r="AI24" i="9"/>
  <c r="AG24" i="9"/>
  <c r="AE24" i="9"/>
  <c r="AC24" i="9"/>
  <c r="Y24" i="9"/>
  <c r="W24" i="9"/>
  <c r="U24" i="9"/>
  <c r="S24" i="9"/>
  <c r="Q24" i="9"/>
  <c r="O24" i="9"/>
  <c r="B24" i="9"/>
  <c r="BA22" i="9"/>
  <c r="AY22" i="9"/>
  <c r="AW22" i="9"/>
  <c r="AU22" i="9"/>
  <c r="AS22" i="9"/>
  <c r="AQ22" i="9"/>
  <c r="AO22" i="9"/>
  <c r="AM22" i="9"/>
  <c r="AK22" i="9"/>
  <c r="AI22" i="9"/>
  <c r="AG22" i="9"/>
  <c r="AE22" i="9"/>
  <c r="AC22" i="9"/>
  <c r="Y22" i="9"/>
  <c r="W22" i="9"/>
  <c r="U22" i="9"/>
  <c r="S22" i="9"/>
  <c r="Q22" i="9"/>
  <c r="O22" i="9"/>
  <c r="B22" i="9"/>
  <c r="BA20" i="9"/>
  <c r="AY20" i="9"/>
  <c r="AW20" i="9"/>
  <c r="AU20" i="9"/>
  <c r="AS20" i="9"/>
  <c r="AQ20" i="9"/>
  <c r="AO20" i="9"/>
  <c r="AM20" i="9"/>
  <c r="AK20" i="9"/>
  <c r="AI20" i="9"/>
  <c r="AG20" i="9"/>
  <c r="AE20" i="9"/>
  <c r="AC20" i="9"/>
  <c r="Y20" i="9"/>
  <c r="W20" i="9"/>
  <c r="U20" i="9"/>
  <c r="S20" i="9"/>
  <c r="Q20" i="9"/>
  <c r="O20" i="9"/>
  <c r="B20" i="9"/>
  <c r="BA18" i="9"/>
  <c r="AY18" i="9"/>
  <c r="AW18" i="9"/>
  <c r="AU18" i="9"/>
  <c r="AS18" i="9"/>
  <c r="AQ18" i="9"/>
  <c r="AO18" i="9"/>
  <c r="AM18" i="9"/>
  <c r="AK18" i="9"/>
  <c r="AI18" i="9"/>
  <c r="AG18" i="9"/>
  <c r="AE18" i="9"/>
  <c r="AC18" i="9"/>
  <c r="Y18" i="9"/>
  <c r="W18" i="9"/>
  <c r="U18" i="9"/>
  <c r="S18" i="9"/>
  <c r="Q18" i="9"/>
  <c r="O18" i="9"/>
  <c r="B18" i="9"/>
  <c r="AN13" i="9"/>
  <c r="AB13" i="9"/>
  <c r="AB10" i="9"/>
  <c r="AB8" i="9"/>
  <c r="H8" i="9"/>
  <c r="AB7" i="9"/>
  <c r="X7" i="9"/>
  <c r="W7" i="9"/>
  <c r="V7" i="9"/>
  <c r="Q7" i="9"/>
  <c r="P7" i="9"/>
  <c r="O7" i="9"/>
  <c r="N7" i="9"/>
  <c r="M7" i="9"/>
  <c r="L7" i="9"/>
  <c r="K7" i="9"/>
  <c r="J7" i="9"/>
  <c r="I7" i="9"/>
  <c r="H7" i="9"/>
  <c r="AS5" i="9"/>
  <c r="N5" i="9"/>
  <c r="K5" i="9"/>
  <c r="F5" i="9"/>
  <c r="AM3" i="9"/>
  <c r="AL3" i="9"/>
  <c r="AJ3" i="9"/>
  <c r="AI3" i="9"/>
  <c r="AH3" i="9"/>
  <c r="AG3" i="9"/>
  <c r="AF3" i="9"/>
  <c r="AU32" i="5"/>
  <c r="AU30" i="5"/>
  <c r="AU28" i="5"/>
  <c r="AU26" i="5"/>
  <c r="AU24" i="5"/>
  <c r="AU22" i="5"/>
  <c r="AU20" i="5"/>
  <c r="AU18" i="5"/>
  <c r="AM37" i="5"/>
  <c r="AM32" i="5"/>
  <c r="AM30" i="5"/>
  <c r="AM28" i="5"/>
  <c r="AM26" i="5"/>
  <c r="AM24" i="5"/>
  <c r="AM22" i="5"/>
  <c r="AM20" i="5"/>
  <c r="AM18" i="5"/>
  <c r="AI32" i="5"/>
  <c r="AI30" i="5"/>
  <c r="AI28" i="5"/>
  <c r="AI26" i="5"/>
  <c r="AI24" i="5"/>
  <c r="AI22" i="5"/>
  <c r="AI20" i="5"/>
  <c r="AI18" i="5"/>
  <c r="B39" i="5"/>
  <c r="W32" i="5"/>
  <c r="W30" i="5"/>
  <c r="W28" i="5"/>
  <c r="W26" i="5"/>
  <c r="W24" i="5"/>
  <c r="W22" i="5"/>
  <c r="W20" i="5"/>
  <c r="W18" i="5"/>
  <c r="S32" i="5"/>
  <c r="S30" i="5"/>
  <c r="S28" i="5"/>
  <c r="S26" i="5"/>
  <c r="S24" i="5"/>
  <c r="S22" i="5"/>
  <c r="S20" i="5"/>
  <c r="S18" i="5"/>
  <c r="Q32" i="5"/>
  <c r="Q30" i="5"/>
  <c r="Q28" i="5"/>
  <c r="Q26" i="5"/>
  <c r="Q24" i="5"/>
  <c r="Q22" i="5"/>
  <c r="Q20" i="5"/>
  <c r="Q18" i="5"/>
  <c r="O32" i="5"/>
  <c r="O30" i="5"/>
  <c r="O28" i="5"/>
  <c r="O26" i="5"/>
  <c r="O24" i="5"/>
  <c r="O22" i="5"/>
  <c r="O20" i="5"/>
  <c r="O18" i="5"/>
  <c r="B32" i="5"/>
  <c r="B30" i="5"/>
  <c r="B28" i="5"/>
  <c r="B26" i="5"/>
  <c r="B24" i="5"/>
  <c r="B22" i="5"/>
  <c r="B20" i="5"/>
  <c r="B18" i="5"/>
  <c r="AN13" i="5"/>
  <c r="AB13" i="5"/>
  <c r="AB10" i="5"/>
  <c r="AB8" i="5"/>
  <c r="AB7" i="5"/>
  <c r="AS5" i="5"/>
  <c r="AM3" i="5"/>
  <c r="AL3" i="5"/>
  <c r="AJ3" i="5"/>
  <c r="AI3" i="5"/>
  <c r="AH3" i="5"/>
  <c r="AG3" i="5"/>
  <c r="AF3" i="5"/>
  <c r="H8" i="5"/>
  <c r="X7" i="5"/>
  <c r="W7" i="5"/>
  <c r="V7" i="5"/>
  <c r="Q7" i="5"/>
  <c r="P7" i="5"/>
  <c r="O7" i="5"/>
  <c r="N7" i="5"/>
  <c r="M7" i="5"/>
  <c r="L7" i="5"/>
  <c r="K7" i="5"/>
  <c r="J7" i="5"/>
  <c r="I7" i="5"/>
  <c r="H7" i="5"/>
  <c r="N5" i="5"/>
  <c r="K5" i="5"/>
  <c r="F5" i="5"/>
  <c r="D39" i="5"/>
  <c r="AS38" i="5"/>
  <c r="AQ38" i="5"/>
  <c r="AO38" i="5"/>
  <c r="AG38" i="5"/>
  <c r="AE38" i="5"/>
  <c r="AC38" i="5"/>
  <c r="BA32" i="5"/>
  <c r="AY32" i="5"/>
  <c r="AW32" i="5"/>
  <c r="AS32" i="5"/>
  <c r="AQ32" i="5"/>
  <c r="AO32" i="5"/>
  <c r="AK32" i="5"/>
  <c r="AG32" i="5"/>
  <c r="AE32" i="5"/>
  <c r="AC32" i="5"/>
  <c r="Y32" i="5"/>
  <c r="U32" i="5"/>
  <c r="BA30" i="5"/>
  <c r="AY30" i="5"/>
  <c r="AW30" i="5"/>
  <c r="AS30" i="5"/>
  <c r="AQ30" i="5"/>
  <c r="AO30" i="5"/>
  <c r="AK30" i="5"/>
  <c r="AG30" i="5"/>
  <c r="AE30" i="5"/>
  <c r="AC30" i="5"/>
  <c r="Y30" i="5"/>
  <c r="U30" i="5"/>
  <c r="BA28" i="5"/>
  <c r="AY28" i="5"/>
  <c r="AW28" i="5"/>
  <c r="AS28" i="5"/>
  <c r="AQ28" i="5"/>
  <c r="AO28" i="5"/>
  <c r="AK28" i="5"/>
  <c r="AG28" i="5"/>
  <c r="AE28" i="5"/>
  <c r="AC28" i="5"/>
  <c r="Y28" i="5"/>
  <c r="U28" i="5"/>
  <c r="BA26" i="5"/>
  <c r="AY26" i="5"/>
  <c r="AW26" i="5"/>
  <c r="AS26" i="5"/>
  <c r="AQ26" i="5"/>
  <c r="AO26" i="5"/>
  <c r="AK26" i="5"/>
  <c r="AG26" i="5"/>
  <c r="AE26" i="5"/>
  <c r="AC26" i="5"/>
  <c r="Y26" i="5"/>
  <c r="U26" i="5"/>
  <c r="BA24" i="5"/>
  <c r="AY24" i="5"/>
  <c r="AW24" i="5"/>
  <c r="AS24" i="5"/>
  <c r="AQ24" i="5"/>
  <c r="AO24" i="5"/>
  <c r="AK24" i="5"/>
  <c r="AG24" i="5"/>
  <c r="AE24" i="5"/>
  <c r="AC24" i="5"/>
  <c r="Y24" i="5"/>
  <c r="U24" i="5"/>
  <c r="BA22" i="5"/>
  <c r="AY22" i="5"/>
  <c r="AW22" i="5"/>
  <c r="AS22" i="5"/>
  <c r="AQ22" i="5"/>
  <c r="AO22" i="5"/>
  <c r="AK22" i="5"/>
  <c r="AG22" i="5"/>
  <c r="AE22" i="5"/>
  <c r="AC22" i="5"/>
  <c r="Y22" i="5"/>
  <c r="U22" i="5"/>
  <c r="BA20" i="5"/>
  <c r="AY20" i="5"/>
  <c r="AW20" i="5"/>
  <c r="AS20" i="5"/>
  <c r="AQ20" i="5"/>
  <c r="AO20" i="5"/>
  <c r="AK20" i="5"/>
  <c r="AG20" i="5"/>
  <c r="AE20" i="5"/>
  <c r="AC20" i="5"/>
  <c r="Y20" i="5"/>
  <c r="U20" i="5"/>
  <c r="BA18" i="5"/>
  <c r="AY18" i="5"/>
  <c r="AW18" i="5"/>
  <c r="AS18" i="5"/>
  <c r="AQ18" i="5"/>
  <c r="AO18" i="5"/>
  <c r="AK18" i="5"/>
  <c r="AG18" i="5"/>
  <c r="AE18" i="5"/>
  <c r="AC18" i="5"/>
  <c r="Y18" i="5"/>
  <c r="U18" i="5"/>
  <c r="M32" i="1"/>
  <c r="M32" i="5" s="1"/>
  <c r="M30" i="1"/>
  <c r="M30" i="5" s="1"/>
  <c r="M28" i="1"/>
  <c r="M28" i="10" s="1"/>
  <c r="M26" i="1"/>
  <c r="M26" i="9" s="1"/>
  <c r="M24" i="1"/>
  <c r="M24" i="5" s="1"/>
  <c r="M22" i="1"/>
  <c r="M22" i="9" s="1"/>
  <c r="M20" i="1"/>
  <c r="M20" i="9" s="1"/>
  <c r="M18" i="1"/>
  <c r="M18" i="10" s="1"/>
  <c r="BH32" i="1"/>
  <c r="BH30" i="1"/>
  <c r="BH28" i="1"/>
  <c r="BH26" i="1"/>
  <c r="BH24" i="1"/>
  <c r="BH22" i="1"/>
  <c r="BH20" i="1"/>
  <c r="BG20" i="1"/>
  <c r="BH18" i="1"/>
  <c r="BE32" i="1"/>
  <c r="BE30" i="1"/>
  <c r="BE28" i="1"/>
  <c r="BE26" i="1"/>
  <c r="BE24" i="1"/>
  <c r="BE22" i="1"/>
  <c r="BE20" i="1"/>
  <c r="BE18" i="1"/>
  <c r="BD34" i="1" s="1"/>
  <c r="BD19" i="1"/>
  <c r="BG33" i="1"/>
  <c r="BG31" i="1"/>
  <c r="BG29" i="1"/>
  <c r="BG27" i="1"/>
  <c r="BG25" i="1"/>
  <c r="BG23" i="1"/>
  <c r="BG21" i="1"/>
  <c r="BG18" i="1"/>
  <c r="BG19" i="1"/>
  <c r="BD33" i="1"/>
  <c r="BD31" i="1"/>
  <c r="BD29" i="1"/>
  <c r="BD21" i="1"/>
  <c r="BD23" i="1"/>
  <c r="BD25" i="1"/>
  <c r="BD27" i="1"/>
  <c r="BC33" i="1"/>
  <c r="BF28" i="1"/>
  <c r="BC29" i="1"/>
  <c r="BC28" i="1"/>
  <c r="BD28" i="1"/>
  <c r="AA18" i="10"/>
  <c r="BD36" i="1" l="1"/>
  <c r="M26" i="10"/>
  <c r="M26" i="5"/>
  <c r="M30" i="10"/>
  <c r="AA18" i="9"/>
  <c r="AA18" i="5"/>
  <c r="M32" i="9"/>
  <c r="M32" i="10"/>
  <c r="M30" i="9"/>
  <c r="M28" i="5"/>
  <c r="M28" i="9"/>
  <c r="M24" i="10"/>
  <c r="M24" i="9"/>
  <c r="M22" i="10"/>
  <c r="M22" i="5"/>
  <c r="M20" i="5"/>
  <c r="M20" i="10"/>
  <c r="M18" i="9"/>
  <c r="M18" i="5"/>
  <c r="AA34" i="1"/>
  <c r="AA36" i="1"/>
  <c r="BG36" i="1"/>
  <c r="BG34" i="1"/>
  <c r="AA37" i="3"/>
  <c r="AA36" i="3"/>
  <c r="AA35" i="3"/>
  <c r="AA34" i="3"/>
  <c r="BE33" i="3"/>
  <c r="BC33" i="3"/>
  <c r="BF32" i="3"/>
  <c r="BE32" i="3"/>
  <c r="BD32" i="3"/>
  <c r="BC32" i="3"/>
  <c r="AA32" i="3"/>
  <c r="M32" i="3"/>
  <c r="BE31" i="3"/>
  <c r="BC31" i="3"/>
  <c r="BF30" i="3"/>
  <c r="BE30" i="3"/>
  <c r="BD30" i="3"/>
  <c r="BC30" i="3"/>
  <c r="AA30" i="3"/>
  <c r="M30" i="3"/>
  <c r="BE29" i="3"/>
  <c r="BC29" i="3"/>
  <c r="BF28" i="3"/>
  <c r="BE28" i="3"/>
  <c r="BD28" i="3"/>
  <c r="BC28" i="3"/>
  <c r="AA28" i="3"/>
  <c r="M28" i="3"/>
  <c r="BE27" i="3"/>
  <c r="BC27" i="3"/>
  <c r="BF26" i="3"/>
  <c r="BE26" i="3"/>
  <c r="BD26" i="3"/>
  <c r="BC26" i="3"/>
  <c r="AA26" i="3"/>
  <c r="M26" i="3"/>
  <c r="BE25" i="3"/>
  <c r="BC25" i="3"/>
  <c r="BF24" i="3"/>
  <c r="BE24" i="3"/>
  <c r="BD24" i="3"/>
  <c r="BC24" i="3"/>
  <c r="AA24" i="3"/>
  <c r="M24" i="3"/>
  <c r="BE23" i="3"/>
  <c r="BC23" i="3"/>
  <c r="BF22" i="3"/>
  <c r="BE22" i="3"/>
  <c r="BD22" i="3"/>
  <c r="BC22" i="3"/>
  <c r="AA22" i="3"/>
  <c r="M22" i="3"/>
  <c r="BE21" i="3"/>
  <c r="BC21" i="3"/>
  <c r="BF20" i="3"/>
  <c r="BE20" i="3"/>
  <c r="BD20" i="3"/>
  <c r="BC20" i="3"/>
  <c r="AA20" i="3"/>
  <c r="M20" i="3"/>
  <c r="BE19" i="3"/>
  <c r="BE35" i="3" s="1"/>
  <c r="BC19" i="3"/>
  <c r="BC35" i="3" s="1"/>
  <c r="AM35" i="3" s="1"/>
  <c r="BF18" i="3"/>
  <c r="BE34" i="3" s="1"/>
  <c r="BE18" i="3"/>
  <c r="BE36" i="3" s="1"/>
  <c r="BD18" i="3"/>
  <c r="BC18" i="3"/>
  <c r="AA18" i="3"/>
  <c r="M18" i="3"/>
  <c r="AA36" i="10" l="1"/>
  <c r="AA36" i="5"/>
  <c r="AA36" i="9"/>
  <c r="AA34" i="9"/>
  <c r="AA34" i="10"/>
  <c r="AA34" i="5"/>
  <c r="BC34" i="3"/>
  <c r="AM34" i="3" s="1"/>
  <c r="BC36" i="3"/>
  <c r="AM36" i="3" s="1"/>
  <c r="AM38" i="3" s="1"/>
  <c r="AA38" i="3"/>
  <c r="Q13" i="3" l="1"/>
  <c r="H12" i="3"/>
  <c r="BG32" i="1" l="1"/>
  <c r="BG30" i="1"/>
  <c r="BG28" i="1"/>
  <c r="BG26" i="1"/>
  <c r="BG24" i="1"/>
  <c r="BG22" i="1"/>
  <c r="BC31" i="1"/>
  <c r="BD32" i="1"/>
  <c r="BD30" i="1"/>
  <c r="BD26" i="1"/>
  <c r="BC27" i="1"/>
  <c r="BC25" i="1"/>
  <c r="BD24" i="1"/>
  <c r="BD22" i="1"/>
  <c r="BC23" i="1"/>
  <c r="BC21" i="1"/>
  <c r="BC19" i="1"/>
  <c r="BD20" i="1"/>
  <c r="BD18" i="1"/>
  <c r="AA37" i="1"/>
  <c r="AA35" i="1"/>
  <c r="BF19" i="1"/>
  <c r="BC18" i="1"/>
  <c r="AA38" i="1" l="1"/>
  <c r="AA35" i="9"/>
  <c r="AA35" i="10"/>
  <c r="AA35" i="5"/>
  <c r="AA37" i="5"/>
  <c r="AA37" i="10"/>
  <c r="AA37" i="9"/>
  <c r="BC35" i="1"/>
  <c r="BC34" i="1"/>
  <c r="AM34" i="1" s="1"/>
  <c r="BF34" i="1"/>
  <c r="AA32" i="9" l="1"/>
  <c r="AA32" i="5"/>
  <c r="AA32" i="10"/>
  <c r="AA30" i="9"/>
  <c r="AA30" i="10"/>
  <c r="AA30" i="5"/>
  <c r="AA28" i="10"/>
  <c r="AA28" i="5"/>
  <c r="AA28" i="9"/>
  <c r="AA26" i="10"/>
  <c r="AA26" i="9"/>
  <c r="AA26" i="5"/>
  <c r="AA24" i="5"/>
  <c r="AA24" i="10"/>
  <c r="AA24" i="9"/>
  <c r="AA22" i="10"/>
  <c r="AA22" i="9"/>
  <c r="AA22" i="5"/>
  <c r="AA20" i="10"/>
  <c r="AA20" i="9"/>
  <c r="AA20" i="5"/>
  <c r="AM34" i="9"/>
  <c r="AM34" i="10"/>
  <c r="AM34" i="5"/>
  <c r="AA38" i="5"/>
  <c r="AA38" i="9"/>
  <c r="AA38" i="10"/>
  <c r="BF18" i="1"/>
  <c r="BC20" i="1"/>
  <c r="BF20" i="1"/>
  <c r="BF21" i="1"/>
  <c r="BC22" i="1"/>
  <c r="BF22" i="1"/>
  <c r="BF23" i="1"/>
  <c r="BC24" i="1"/>
  <c r="BF24" i="1"/>
  <c r="BF25" i="1"/>
  <c r="BC26" i="1"/>
  <c r="BF26" i="1"/>
  <c r="BF27" i="1"/>
  <c r="BF29" i="1"/>
  <c r="BC30" i="1"/>
  <c r="BF30" i="1"/>
  <c r="BF31" i="1"/>
  <c r="BC32" i="1"/>
  <c r="BF32" i="1"/>
  <c r="BF33" i="1"/>
  <c r="BC36" i="1" l="1"/>
  <c r="AM36" i="1" s="1"/>
  <c r="BF35" i="1"/>
  <c r="BF36" i="1"/>
  <c r="AM36" i="10" l="1"/>
  <c r="AM36" i="5"/>
  <c r="AM36" i="9"/>
  <c r="AM35" i="1"/>
  <c r="AM38" i="1" s="1"/>
  <c r="AM35" i="9" l="1"/>
  <c r="AM35" i="10"/>
  <c r="AM35" i="5"/>
  <c r="AM38" i="9" l="1"/>
  <c r="AM38" i="5"/>
  <c r="AM38" i="10"/>
  <c r="Q13" i="1"/>
  <c r="H12" i="1"/>
  <c r="H12" i="9" l="1"/>
  <c r="H12" i="10"/>
  <c r="H12" i="5"/>
  <c r="Q13" i="9"/>
  <c r="Q13" i="10"/>
  <c r="Q13" i="5"/>
</calcChain>
</file>

<file path=xl/sharedStrings.xml><?xml version="1.0" encoding="utf-8"?>
<sst xmlns="http://schemas.openxmlformats.org/spreadsheetml/2006/main" count="261" uniqueCount="80">
  <si>
    <t>回目</t>
    <rPh sb="0" eb="1">
      <t>カイ</t>
    </rPh>
    <rPh sb="1" eb="2">
      <t>メ</t>
    </rPh>
    <phoneticPr fontId="3"/>
  </si>
  <si>
    <t>照査印</t>
    <rPh sb="0" eb="1">
      <t>テ</t>
    </rPh>
    <rPh sb="1" eb="2">
      <t>サ</t>
    </rPh>
    <rPh sb="2" eb="3">
      <t>イン</t>
    </rPh>
    <phoneticPr fontId="3"/>
  </si>
  <si>
    <t>請求回数</t>
    <rPh sb="0" eb="2">
      <t>セイキュウ</t>
    </rPh>
    <rPh sb="2" eb="4">
      <t>カイスウ</t>
    </rPh>
    <phoneticPr fontId="3"/>
  </si>
  <si>
    <t>消費税</t>
    <rPh sb="0" eb="3">
      <t>ショウヒゼイ</t>
    </rPh>
    <phoneticPr fontId="3"/>
  </si>
  <si>
    <t>金　　額</t>
    <rPh sb="0" eb="1">
      <t>キン</t>
    </rPh>
    <rPh sb="3" eb="4">
      <t>ガク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</si>
  <si>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</si>
  <si>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</si>
  <si>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単位</t>
    <rPh sb="0" eb="2">
      <t>タンイ</t>
    </rPh>
    <phoneticPr fontId="3"/>
  </si>
  <si>
    <t>累計請求額</t>
    <rPh sb="0" eb="2">
      <t>ルイケイ</t>
    </rPh>
    <rPh sb="2" eb="4">
      <t>セイキュウ</t>
    </rPh>
    <rPh sb="4" eb="5">
      <t>ガク</t>
    </rPh>
    <phoneticPr fontId="3"/>
  </si>
  <si>
    <t>今回請求額</t>
    <rPh sb="0" eb="2">
      <t>コンカイ</t>
    </rPh>
    <rPh sb="2" eb="4">
      <t>セイキュウ</t>
    </rPh>
    <rPh sb="4" eb="5">
      <t>ガク</t>
    </rPh>
    <phoneticPr fontId="3"/>
  </si>
  <si>
    <t>契　　約　　明　　細</t>
    <rPh sb="0" eb="1">
      <t>チギリ</t>
    </rPh>
    <rPh sb="3" eb="4">
      <t>ヤク</t>
    </rPh>
    <rPh sb="6" eb="7">
      <t>メイ</t>
    </rPh>
    <rPh sb="9" eb="10">
      <t>ホソ</t>
    </rPh>
    <phoneticPr fontId="3"/>
  </si>
  <si>
    <t>税率</t>
    <rPh sb="0" eb="2">
      <t>ゼイリツ</t>
    </rPh>
    <phoneticPr fontId="3"/>
  </si>
  <si>
    <t>税区分</t>
    <rPh sb="0" eb="3">
      <t>ゼイクブン</t>
    </rPh>
    <phoneticPr fontId="3"/>
  </si>
  <si>
    <t>名　　　　　称</t>
    <rPh sb="0" eb="1">
      <t>ナ</t>
    </rPh>
    <rPh sb="6" eb="7">
      <t>ショウ</t>
    </rPh>
    <phoneticPr fontId="3"/>
  </si>
  <si>
    <t>（内　消費税）</t>
    <rPh sb="1" eb="2">
      <t>ウチ</t>
    </rPh>
    <rPh sb="3" eb="6">
      <t>ショウヒゼイ</t>
    </rPh>
    <phoneticPr fontId="3"/>
  </si>
  <si>
    <t>請求金額
（税込み）</t>
    <rPh sb="0" eb="2">
      <t>セイキュウ</t>
    </rPh>
    <rPh sb="2" eb="4">
      <t>キンガク</t>
    </rPh>
    <rPh sb="6" eb="8">
      <t>ゼイコ</t>
    </rPh>
    <phoneticPr fontId="3"/>
  </si>
  <si>
    <t>㊞</t>
    <phoneticPr fontId="18"/>
  </si>
  <si>
    <t>工事名称</t>
    <rPh sb="0" eb="2">
      <t>コウジ</t>
    </rPh>
    <rPh sb="2" eb="4">
      <t>メイショウ</t>
    </rPh>
    <phoneticPr fontId="3"/>
  </si>
  <si>
    <t>注文№</t>
    <rPh sb="0" eb="2">
      <t>チュウモン</t>
    </rPh>
    <phoneticPr fontId="3"/>
  </si>
  <si>
    <t>工事コード</t>
    <rPh sb="0" eb="2">
      <t>コウジ</t>
    </rPh>
    <phoneticPr fontId="3"/>
  </si>
  <si>
    <t>住所　社名　代表者名　電話番号</t>
    <rPh sb="0" eb="2">
      <t>ジュウショ</t>
    </rPh>
    <rPh sb="3" eb="5">
      <t>シャメイ</t>
    </rPh>
    <rPh sb="6" eb="9">
      <t>ダイヒョウシャ</t>
    </rPh>
    <rPh sb="9" eb="10">
      <t>メイ</t>
    </rPh>
    <rPh sb="11" eb="13">
      <t>デンワ</t>
    </rPh>
    <rPh sb="13" eb="15">
      <t>バンゴウ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</si>
  <si>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</si>
  <si>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</si>
  <si>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</si>
  <si>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請　求　日</t>
    <rPh sb="0" eb="1">
      <t>ショウ</t>
    </rPh>
    <rPh sb="2" eb="3">
      <t>モトム</t>
    </rPh>
    <rPh sb="4" eb="5">
      <t>ビ</t>
    </rPh>
    <phoneticPr fontId="3"/>
  </si>
  <si>
    <t>-</t>
    <phoneticPr fontId="3"/>
  </si>
  <si>
    <t>取引先コード</t>
    <rPh sb="0" eb="2">
      <t>トリヒキ</t>
    </rPh>
    <rPh sb="2" eb="3">
      <t>サキ</t>
    </rPh>
    <phoneticPr fontId="3"/>
  </si>
  <si>
    <t>丸磯建設株式会社　御中</t>
    <rPh sb="0" eb="2">
      <t>マルイソ</t>
    </rPh>
    <rPh sb="2" eb="4">
      <t>ケンセツ</t>
    </rPh>
    <rPh sb="4" eb="6">
      <t>カブシキ</t>
    </rPh>
    <rPh sb="6" eb="8">
      <t>カイシャ</t>
    </rPh>
    <rPh sb="9" eb="11">
      <t>オンチュウ</t>
    </rPh>
    <phoneticPr fontId="3"/>
  </si>
  <si>
    <t>請　求　書③（支店控）</t>
    <rPh sb="7" eb="9">
      <t>シテン</t>
    </rPh>
    <phoneticPr fontId="3"/>
  </si>
  <si>
    <t>請　求　書②（現場控）</t>
    <phoneticPr fontId="3"/>
  </si>
  <si>
    <t>4.請求書の入力に際しては、当社担当者とお打ち合わせの上、作成してください。</t>
    <rPh sb="2" eb="5">
      <t>セイキュウショ</t>
    </rPh>
    <rPh sb="6" eb="8">
      <t>ニュウリョク</t>
    </rPh>
    <rPh sb="9" eb="10">
      <t>サイ</t>
    </rPh>
    <rPh sb="14" eb="16">
      <t>トウシャ</t>
    </rPh>
    <rPh sb="16" eb="19">
      <t>タントウシャ</t>
    </rPh>
    <rPh sb="21" eb="22">
      <t>ウ</t>
    </rPh>
    <rPh sb="23" eb="24">
      <t>ア</t>
    </rPh>
    <rPh sb="27" eb="28">
      <t>ウエ</t>
    </rPh>
    <rPh sb="29" eb="31">
      <t>サクセイ</t>
    </rPh>
    <phoneticPr fontId="3"/>
  </si>
  <si>
    <t>3.貴社の登録項目に変更が生じた場合、当社指定の”取引代金受領に関する依頼書”を提出して下さい。</t>
    <phoneticPr fontId="3"/>
  </si>
  <si>
    <t>1.請求書は４枚１組で１枚目は貴社控、２枚目以降を当社担当者へ提出してください。</t>
    <rPh sb="2" eb="5">
      <t>セイキュウショ</t>
    </rPh>
    <rPh sb="7" eb="8">
      <t>マイ</t>
    </rPh>
    <rPh sb="9" eb="10">
      <t>クミ</t>
    </rPh>
    <rPh sb="12" eb="14">
      <t>マイメ</t>
    </rPh>
    <rPh sb="15" eb="17">
      <t>キシャ</t>
    </rPh>
    <rPh sb="17" eb="18">
      <t>ヒカ</t>
    </rPh>
    <rPh sb="20" eb="22">
      <t>マイメ</t>
    </rPh>
    <rPh sb="22" eb="24">
      <t>イコウ</t>
    </rPh>
    <rPh sb="25" eb="27">
      <t>トウシャ</t>
    </rPh>
    <rPh sb="27" eb="30">
      <t>タントウシャ</t>
    </rPh>
    <rPh sb="31" eb="33">
      <t>テイシュツ</t>
    </rPh>
    <phoneticPr fontId="3"/>
  </si>
  <si>
    <t>消費税10%</t>
    <rPh sb="0" eb="3">
      <t>ショウヒゼイ</t>
    </rPh>
    <phoneticPr fontId="3"/>
  </si>
  <si>
    <t>消費税8%</t>
    <rPh sb="0" eb="3">
      <t>ショウヒゼイ</t>
    </rPh>
    <phoneticPr fontId="3"/>
  </si>
  <si>
    <t>累計</t>
    <rPh sb="0" eb="2">
      <t>ルイケイ</t>
    </rPh>
    <phoneticPr fontId="3"/>
  </si>
  <si>
    <t>当月</t>
    <rPh sb="0" eb="2">
      <t>トウゲツ</t>
    </rPh>
    <phoneticPr fontId="3"/>
  </si>
  <si>
    <t>-</t>
    <phoneticPr fontId="3"/>
  </si>
  <si>
    <t>請　求　書①（貴社控）</t>
    <rPh sb="0" eb="1">
      <t>ショウ</t>
    </rPh>
    <rPh sb="2" eb="3">
      <t>モトム</t>
    </rPh>
    <rPh sb="4" eb="5">
      <t>ショ</t>
    </rPh>
    <rPh sb="7" eb="9">
      <t>キシャ</t>
    </rPh>
    <rPh sb="9" eb="10">
      <t>ヒカ</t>
    </rPh>
    <phoneticPr fontId="3"/>
  </si>
  <si>
    <t>ver.</t>
    <phoneticPr fontId="18"/>
  </si>
  <si>
    <t>更新年月日</t>
    <rPh sb="0" eb="2">
      <t>コウシン</t>
    </rPh>
    <rPh sb="2" eb="5">
      <t>ネンガッピ</t>
    </rPh>
    <phoneticPr fontId="18"/>
  </si>
  <si>
    <t>変更内容</t>
    <rPh sb="0" eb="2">
      <t>ヘンコウ</t>
    </rPh>
    <rPh sb="2" eb="4">
      <t>ナイヨウ</t>
    </rPh>
    <phoneticPr fontId="18"/>
  </si>
  <si>
    <t>新規書式</t>
    <rPh sb="0" eb="2">
      <t>シンキ</t>
    </rPh>
    <rPh sb="2" eb="4">
      <t>ショシキ</t>
    </rPh>
    <phoneticPr fontId="18"/>
  </si>
  <si>
    <t>消費税入力欄修正</t>
    <rPh sb="0" eb="3">
      <t>ショウヒゼイ</t>
    </rPh>
    <rPh sb="3" eb="5">
      <t>ニュウリョク</t>
    </rPh>
    <rPh sb="5" eb="6">
      <t>ラン</t>
    </rPh>
    <rPh sb="6" eb="8">
      <t>シュウセイ</t>
    </rPh>
    <phoneticPr fontId="3"/>
  </si>
  <si>
    <t>住所、社名欄変更</t>
    <rPh sb="0" eb="2">
      <t>ジュウショ</t>
    </rPh>
    <rPh sb="3" eb="5">
      <t>シャメイ</t>
    </rPh>
    <rPh sb="5" eb="6">
      <t>ラン</t>
    </rPh>
    <rPh sb="6" eb="8">
      <t>ヘンコウ</t>
    </rPh>
    <phoneticPr fontId="3"/>
  </si>
  <si>
    <t>合計変更</t>
    <rPh sb="0" eb="2">
      <t>ゴウケイ</t>
    </rPh>
    <rPh sb="2" eb="4">
      <t>ヘンコウ</t>
    </rPh>
    <phoneticPr fontId="3"/>
  </si>
  <si>
    <t>消費税手入力に関する修正</t>
    <rPh sb="0" eb="3">
      <t>ショウヒゼイ</t>
    </rPh>
    <rPh sb="3" eb="4">
      <t>テ</t>
    </rPh>
    <rPh sb="4" eb="6">
      <t>ニュウリョク</t>
    </rPh>
    <rPh sb="7" eb="8">
      <t>カン</t>
    </rPh>
    <rPh sb="10" eb="12">
      <t>シュウセイ</t>
    </rPh>
    <phoneticPr fontId="3"/>
  </si>
  <si>
    <t>数量、単価、金額ほ表示を縮小して全体を表示に変更</t>
    <rPh sb="0" eb="2">
      <t>スウリョウ</t>
    </rPh>
    <rPh sb="3" eb="5">
      <t>タンカ</t>
    </rPh>
    <rPh sb="6" eb="8">
      <t>キンガク</t>
    </rPh>
    <rPh sb="9" eb="11">
      <t>ヒョウジ</t>
    </rPh>
    <rPh sb="12" eb="14">
      <t>シュクショウ</t>
    </rPh>
    <rPh sb="16" eb="18">
      <t>ゼンタイ</t>
    </rPh>
    <rPh sb="19" eb="21">
      <t>ヒョウジ</t>
    </rPh>
    <rPh sb="22" eb="24">
      <t>ヘンコウ</t>
    </rPh>
    <phoneticPr fontId="3"/>
  </si>
  <si>
    <t>名称を左詰めに変更</t>
    <rPh sb="0" eb="2">
      <t>メイショウ</t>
    </rPh>
    <rPh sb="3" eb="5">
      <t>ヒダリヅ</t>
    </rPh>
    <rPh sb="7" eb="9">
      <t>ヘンコウ</t>
    </rPh>
    <phoneticPr fontId="3"/>
  </si>
  <si>
    <t>工事名称を縮小表示可能</t>
    <rPh sb="0" eb="2">
      <t>コウジ</t>
    </rPh>
    <rPh sb="2" eb="4">
      <t>メイショウ</t>
    </rPh>
    <rPh sb="5" eb="7">
      <t>シュクショウ</t>
    </rPh>
    <rPh sb="7" eb="9">
      <t>ヒョウジ</t>
    </rPh>
    <rPh sb="9" eb="11">
      <t>カノウ</t>
    </rPh>
    <phoneticPr fontId="3"/>
  </si>
  <si>
    <t>軽8</t>
    <rPh sb="0" eb="1">
      <t>ケイ</t>
    </rPh>
    <phoneticPr fontId="3"/>
  </si>
  <si>
    <t>軽減税率及び登録番号欄</t>
    <rPh sb="0" eb="2">
      <t>ケイゲン</t>
    </rPh>
    <rPh sb="2" eb="4">
      <t>ゼイリツ</t>
    </rPh>
    <rPh sb="4" eb="5">
      <t>オヨ</t>
    </rPh>
    <rPh sb="6" eb="8">
      <t>トウロク</t>
    </rPh>
    <rPh sb="8" eb="10">
      <t>バンゴウ</t>
    </rPh>
    <rPh sb="10" eb="11">
      <t>ラン</t>
    </rPh>
    <phoneticPr fontId="3"/>
  </si>
  <si>
    <t>T</t>
    <phoneticPr fontId="3"/>
  </si>
  <si>
    <t>軽減税率8%</t>
    <rPh sb="0" eb="2">
      <t>ケイゲン</t>
    </rPh>
    <rPh sb="2" eb="4">
      <t>ゼイリツ</t>
    </rPh>
    <phoneticPr fontId="3"/>
  </si>
  <si>
    <t>インボイス登録番号欄、消費税率別表示、税区分表示税率</t>
    <rPh sb="5" eb="7">
      <t>トウロク</t>
    </rPh>
    <rPh sb="7" eb="9">
      <t>バンゴウ</t>
    </rPh>
    <rPh sb="9" eb="10">
      <t>ラン</t>
    </rPh>
    <rPh sb="11" eb="14">
      <t>ショウヒゼイ</t>
    </rPh>
    <rPh sb="14" eb="15">
      <t>リツ</t>
    </rPh>
    <rPh sb="15" eb="16">
      <t>ベツ</t>
    </rPh>
    <rPh sb="16" eb="18">
      <t>ヒョウジ</t>
    </rPh>
    <rPh sb="19" eb="22">
      <t>ゼイクブン</t>
    </rPh>
    <rPh sb="22" eb="24">
      <t>ヒョウジ</t>
    </rPh>
    <rPh sb="24" eb="26">
      <t>ゼイリツ</t>
    </rPh>
    <phoneticPr fontId="3"/>
  </si>
  <si>
    <t>非課税・税外</t>
    <rPh sb="0" eb="3">
      <t>ヒカゼイ</t>
    </rPh>
    <rPh sb="4" eb="5">
      <t>ゼイ</t>
    </rPh>
    <rPh sb="5" eb="6">
      <t>ガイ</t>
    </rPh>
    <phoneticPr fontId="3"/>
  </si>
  <si>
    <t>税抜金額</t>
    <rPh sb="0" eb="2">
      <t>ゼイヌキ</t>
    </rPh>
    <rPh sb="2" eb="4">
      <t>キンガク</t>
    </rPh>
    <phoneticPr fontId="3"/>
  </si>
  <si>
    <t>本体計</t>
    <rPh sb="0" eb="2">
      <t>ホンタイ</t>
    </rPh>
    <rPh sb="2" eb="3">
      <t>ケイ</t>
    </rPh>
    <phoneticPr fontId="3"/>
  </si>
  <si>
    <t>税計</t>
    <rPh sb="0" eb="1">
      <t>ゼイ</t>
    </rPh>
    <rPh sb="1" eb="2">
      <t>ケイ</t>
    </rPh>
    <phoneticPr fontId="3"/>
  </si>
  <si>
    <t>税率別　消費税額</t>
    <rPh sb="0" eb="2">
      <t>ゼイリツ</t>
    </rPh>
    <rPh sb="2" eb="3">
      <t>ベツ</t>
    </rPh>
    <rPh sb="4" eb="7">
      <t>ショウヒゼイ</t>
    </rPh>
    <rPh sb="7" eb="8">
      <t>ガク</t>
    </rPh>
    <phoneticPr fontId="3"/>
  </si>
  <si>
    <t>本体額の表示</t>
    <rPh sb="0" eb="2">
      <t>ホンタイ</t>
    </rPh>
    <rPh sb="2" eb="3">
      <t>ガク</t>
    </rPh>
    <rPh sb="4" eb="6">
      <t>ヒョウジ</t>
    </rPh>
    <phoneticPr fontId="3"/>
  </si>
  <si>
    <t>課税対象のものには税率を選択してください。
消費税の金額が自動計算されます。</t>
    <rPh sb="0" eb="2">
      <t>カゼイ</t>
    </rPh>
    <rPh sb="2" eb="4">
      <t>タイショウ</t>
    </rPh>
    <rPh sb="9" eb="11">
      <t>ゼイリツ</t>
    </rPh>
    <rPh sb="12" eb="14">
      <t>センタク</t>
    </rPh>
    <rPh sb="22" eb="25">
      <t>ショウヒゼイ</t>
    </rPh>
    <rPh sb="26" eb="28">
      <t>キンガク</t>
    </rPh>
    <rPh sb="29" eb="31">
      <t>ジドウ</t>
    </rPh>
    <rPh sb="31" eb="33">
      <t>ケイサン</t>
    </rPh>
    <phoneticPr fontId="3"/>
  </si>
  <si>
    <t>Ｔ</t>
    <phoneticPr fontId="3"/>
  </si>
  <si>
    <t>　　　東京都品川区〇〇町1-1-1</t>
    <rPh sb="3" eb="6">
      <t>トウキョウト</t>
    </rPh>
    <rPh sb="6" eb="9">
      <t>シナガワク</t>
    </rPh>
    <rPh sb="11" eb="12">
      <t>マチ</t>
    </rPh>
    <phoneticPr fontId="3"/>
  </si>
  <si>
    <t>〇〇造成作業所</t>
    <rPh sb="2" eb="4">
      <t>ゾウセイ</t>
    </rPh>
    <rPh sb="4" eb="6">
      <t>サギョウ</t>
    </rPh>
    <rPh sb="6" eb="7">
      <t>ショ</t>
    </rPh>
    <phoneticPr fontId="3"/>
  </si>
  <si>
    <t>テスト建設株式会社</t>
    <rPh sb="3" eb="5">
      <t>ケンセツ</t>
    </rPh>
    <rPh sb="5" eb="9">
      <t>カブシキガイシャ</t>
    </rPh>
    <phoneticPr fontId="3"/>
  </si>
  <si>
    <t>代表取締役　〇〇　〇〇</t>
    <rPh sb="0" eb="5">
      <t>ダイヒョウトリシマリヤク</t>
    </rPh>
    <phoneticPr fontId="3"/>
  </si>
  <si>
    <t>03-xxxx-xxxx</t>
    <phoneticPr fontId="3"/>
  </si>
  <si>
    <t>土工事</t>
    <rPh sb="0" eb="3">
      <t>ドコウジ</t>
    </rPh>
    <phoneticPr fontId="3"/>
  </si>
  <si>
    <t>軽油代</t>
    <rPh sb="0" eb="2">
      <t>ケイユ</t>
    </rPh>
    <rPh sb="2" eb="3">
      <t>ダイ</t>
    </rPh>
    <phoneticPr fontId="3"/>
  </si>
  <si>
    <t>ℓ</t>
    <phoneticPr fontId="3"/>
  </si>
  <si>
    <t>軽油税</t>
    <rPh sb="0" eb="2">
      <t>ケイユ</t>
    </rPh>
    <rPh sb="2" eb="3">
      <t>ゼイ</t>
    </rPh>
    <phoneticPr fontId="3"/>
  </si>
  <si>
    <t>弁当代</t>
    <rPh sb="0" eb="2">
      <t>ベントウ</t>
    </rPh>
    <rPh sb="2" eb="3">
      <t>ダイ</t>
    </rPh>
    <phoneticPr fontId="3"/>
  </si>
  <si>
    <t>記入例シート追加</t>
    <rPh sb="0" eb="2">
      <t>キニュウ</t>
    </rPh>
    <rPh sb="2" eb="3">
      <t>レイ</t>
    </rPh>
    <rPh sb="6" eb="8">
      <t>ツイカ</t>
    </rPh>
    <phoneticPr fontId="3"/>
  </si>
  <si>
    <t>登録番号</t>
    <rPh sb="0" eb="2">
      <t>トウロク</t>
    </rPh>
    <rPh sb="2" eb="4">
      <t>バンゴウ</t>
    </rPh>
    <phoneticPr fontId="3"/>
  </si>
  <si>
    <t>2.登録番号（適格事業者の場合）・取引先コード・社名・取引内容・税抜金額を入力し、社印を押印の上提出して下さい。</t>
    <rPh sb="2" eb="4">
      <t>トウロク</t>
    </rPh>
    <rPh sb="4" eb="6">
      <t>バンゴウ</t>
    </rPh>
    <rPh sb="7" eb="12">
      <t>テキカクジギョウシャ</t>
    </rPh>
    <rPh sb="13" eb="15">
      <t>バアイ</t>
    </rPh>
    <rPh sb="17" eb="19">
      <t>トリヒキ</t>
    </rPh>
    <rPh sb="19" eb="20">
      <t>サキ</t>
    </rPh>
    <rPh sb="24" eb="26">
      <t>シャメイ</t>
    </rPh>
    <rPh sb="27" eb="29">
      <t>トリヒキ</t>
    </rPh>
    <rPh sb="29" eb="31">
      <t>ナイヨウ</t>
    </rPh>
    <rPh sb="32" eb="34">
      <t>ゼイヌキ</t>
    </rPh>
    <rPh sb="34" eb="36">
      <t>キンガク</t>
    </rPh>
    <rPh sb="37" eb="39">
      <t>ニュウリョク</t>
    </rPh>
    <rPh sb="41" eb="43">
      <t>シャイン</t>
    </rPh>
    <rPh sb="44" eb="45">
      <t>オシ</t>
    </rPh>
    <rPh sb="45" eb="46">
      <t>イン</t>
    </rPh>
    <rPh sb="47" eb="48">
      <t>ウエ</t>
    </rPh>
    <rPh sb="48" eb="50">
      <t>テイシュツ</t>
    </rPh>
    <rPh sb="52" eb="53">
      <t>クダ</t>
    </rPh>
    <phoneticPr fontId="3"/>
  </si>
  <si>
    <t>税込10</t>
    <rPh sb="0" eb="2">
      <t>ゼイコミ</t>
    </rPh>
    <phoneticPr fontId="3"/>
  </si>
  <si>
    <t>税込軽8</t>
    <rPh sb="0" eb="2">
      <t>ゼイコミ</t>
    </rPh>
    <rPh sb="2" eb="3">
      <t>ケイ</t>
    </rPh>
    <phoneticPr fontId="3"/>
  </si>
  <si>
    <t xml:space="preserve">記入箇所
①課税事業者である場合、登録番号の入力をお願いします。
②品名を入力してください。「別紙明細の通り」として明細書、納品書を添付する事も可。様式は問いません。
③税率を選択してください。前項「別紙明細の通り」とした場合も税率を選択してください。
④消費税額は自動計算されます。
※請求日、工事コード、工事名称、注文No.（発注ある場合）、取引先コード、住所、社名、代表者名、電話番号を入力の上、捺印をお願いします。
</t>
    <rPh sb="0" eb="2">
      <t>キニュウ</t>
    </rPh>
    <rPh sb="2" eb="4">
      <t>カショ</t>
    </rPh>
    <rPh sb="7" eb="9">
      <t>カゼイ</t>
    </rPh>
    <rPh sb="9" eb="12">
      <t>ジギョウシャ</t>
    </rPh>
    <rPh sb="15" eb="17">
      <t>バアイ</t>
    </rPh>
    <rPh sb="18" eb="20">
      <t>トウロク</t>
    </rPh>
    <rPh sb="20" eb="22">
      <t>バンゴウ</t>
    </rPh>
    <rPh sb="23" eb="25">
      <t>ニュウリョク</t>
    </rPh>
    <rPh sb="27" eb="28">
      <t>ネガ</t>
    </rPh>
    <rPh sb="35" eb="37">
      <t>ヒンメイ</t>
    </rPh>
    <rPh sb="38" eb="40">
      <t>ニュウリョク</t>
    </rPh>
    <rPh sb="48" eb="52">
      <t>ベッシメイサイ</t>
    </rPh>
    <rPh sb="53" eb="54">
      <t>トオ</t>
    </rPh>
    <rPh sb="59" eb="61">
      <t>メイサイ</t>
    </rPh>
    <rPh sb="61" eb="62">
      <t>ショ</t>
    </rPh>
    <rPh sb="63" eb="66">
      <t>ノウヒンショ</t>
    </rPh>
    <rPh sb="67" eb="69">
      <t>テンプ</t>
    </rPh>
    <rPh sb="71" eb="72">
      <t>コト</t>
    </rPh>
    <rPh sb="73" eb="74">
      <t>カ</t>
    </rPh>
    <rPh sb="75" eb="77">
      <t>ヨウシキ</t>
    </rPh>
    <rPh sb="78" eb="79">
      <t>ト</t>
    </rPh>
    <rPh sb="86" eb="88">
      <t>ゼイリツ</t>
    </rPh>
    <rPh sb="89" eb="91">
      <t>センタク</t>
    </rPh>
    <rPh sb="98" eb="100">
      <t>ゼンコウ</t>
    </rPh>
    <rPh sb="101" eb="105">
      <t>ベッシメイサイ</t>
    </rPh>
    <rPh sb="106" eb="107">
      <t>トオ</t>
    </rPh>
    <rPh sb="112" eb="114">
      <t>バアイ</t>
    </rPh>
    <rPh sb="115" eb="117">
      <t>ゼイリツ</t>
    </rPh>
    <rPh sb="118" eb="120">
      <t>センタク</t>
    </rPh>
    <rPh sb="129" eb="132">
      <t>ショウヒゼイ</t>
    </rPh>
    <rPh sb="132" eb="133">
      <t>ガク</t>
    </rPh>
    <rPh sb="134" eb="136">
      <t>ジドウ</t>
    </rPh>
    <rPh sb="136" eb="138">
      <t>ケイサン</t>
    </rPh>
    <rPh sb="145" eb="147">
      <t>セイキュウ</t>
    </rPh>
    <rPh sb="147" eb="148">
      <t>ビ</t>
    </rPh>
    <rPh sb="149" eb="151">
      <t>コウジ</t>
    </rPh>
    <rPh sb="155" eb="157">
      <t>コウジ</t>
    </rPh>
    <rPh sb="157" eb="159">
      <t>メイショウ</t>
    </rPh>
    <rPh sb="160" eb="162">
      <t>チュウモン</t>
    </rPh>
    <rPh sb="166" eb="168">
      <t>ハッチュウ</t>
    </rPh>
    <rPh sb="170" eb="172">
      <t>バアイ</t>
    </rPh>
    <rPh sb="174" eb="176">
      <t>トリヒキ</t>
    </rPh>
    <rPh sb="176" eb="177">
      <t>サキ</t>
    </rPh>
    <rPh sb="181" eb="183">
      <t>ジュウショ</t>
    </rPh>
    <rPh sb="184" eb="186">
      <t>シャメイ</t>
    </rPh>
    <rPh sb="187" eb="190">
      <t>ダイヒョウシャ</t>
    </rPh>
    <rPh sb="190" eb="191">
      <t>メイ</t>
    </rPh>
    <rPh sb="192" eb="194">
      <t>デンワ</t>
    </rPh>
    <rPh sb="194" eb="196">
      <t>バンゴウ</t>
    </rPh>
    <rPh sb="197" eb="199">
      <t>ニュウリョク</t>
    </rPh>
    <rPh sb="200" eb="201">
      <t>ウエ</t>
    </rPh>
    <rPh sb="202" eb="204">
      <t>ナツイン</t>
    </rPh>
    <rPh sb="206" eb="207">
      <t>ネガ</t>
    </rPh>
    <phoneticPr fontId="3"/>
  </si>
  <si>
    <t>請　求　書④（本社控）</t>
    <rPh sb="7" eb="9">
      <t>ホンシャ</t>
    </rPh>
    <rPh sb="9" eb="10">
      <t>ヒカエ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</si>
</sst>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#,###"/>
    <numFmt numFmtId="177" formatCode="#"/>
    <numFmt numFmtId="178" formatCode="#&quot;%&quot;"/>
    <numFmt numFmtId="179" formatCode="yyyy&quot;年&quot;m&quot;月&quot;d&quot;日&quot;;@"/>
    <numFmt numFmtId="180" formatCode="0_);[Red]\(0\)"/>
    <numFmt numFmtId="181" formatCode="&quot;¥&quot;#,##0_);[Red]\(&quot;¥&quot;#,##0\)"/>
  </numFmts>
  <fonts count="6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4"/>
      <name val="ＭＳ Ｐ明朝"/>
      <family val="1"/>
      <charset val="128"/>
    </font>
    <font>
      <b/>
      <sz val="11"/>
      <color theme="4"/>
      <name val="ＭＳ Ｐゴシック"/>
      <family val="3"/>
      <charset val="128"/>
    </font>
    <font>
      <sz val="18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b/>
      <sz val="8"/>
      <color theme="4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0"/>
      <color theme="4"/>
      <name val="ＭＳ Ｐゴシック"/>
      <family val="3"/>
      <charset val="128"/>
    </font>
    <font>
      <b/>
      <sz val="9"/>
      <color theme="4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theme="4"/>
      <name val="ＭＳ Ｐ明朝"/>
      <family val="1"/>
      <charset val="128"/>
    </font>
    <font>
      <b/>
      <sz val="12"/>
      <color theme="4"/>
      <name val="ＭＳ Ｐゴシック"/>
      <family val="3"/>
      <charset val="128"/>
    </font>
    <font>
      <b/>
      <u/>
      <sz val="20"/>
      <color theme="4"/>
      <name val="ＭＳ Ｐ明朝"/>
      <family val="1"/>
      <charset val="128"/>
    </font>
    <font>
      <b/>
      <sz val="11"/>
      <color theme="5"/>
      <name val="ＭＳ Ｐゴシック"/>
      <family val="3"/>
      <charset val="128"/>
    </font>
    <font>
      <b/>
      <sz val="8"/>
      <color theme="5"/>
      <name val="ＭＳ Ｐゴシック"/>
      <family val="3"/>
      <charset val="128"/>
    </font>
    <font>
      <b/>
      <sz val="10"/>
      <color theme="5"/>
      <name val="ＭＳ Ｐゴシック"/>
      <family val="3"/>
      <charset val="128"/>
    </font>
    <font>
      <b/>
      <sz val="9"/>
      <color theme="5"/>
      <name val="ＭＳ Ｐゴシック"/>
      <family val="3"/>
      <charset val="128"/>
    </font>
    <font>
      <sz val="14"/>
      <color theme="5"/>
      <name val="ＭＳ Ｐ明朝"/>
      <family val="1"/>
      <charset val="128"/>
    </font>
    <font>
      <b/>
      <sz val="12"/>
      <color theme="5"/>
      <name val="ＭＳ Ｐゴシック"/>
      <family val="3"/>
      <charset val="128"/>
    </font>
    <font>
      <b/>
      <u/>
      <sz val="20"/>
      <color theme="5"/>
      <name val="ＭＳ Ｐ明朝"/>
      <family val="1"/>
      <charset val="128"/>
    </font>
    <font>
      <b/>
      <sz val="11"/>
      <color theme="9"/>
      <name val="ＭＳ Ｐゴシック"/>
      <family val="3"/>
      <charset val="128"/>
    </font>
    <font>
      <b/>
      <sz val="8"/>
      <color theme="9"/>
      <name val="ＭＳ Ｐゴシック"/>
      <family val="3"/>
      <charset val="128"/>
    </font>
    <font>
      <b/>
      <sz val="10"/>
      <color theme="9"/>
      <name val="ＭＳ Ｐゴシック"/>
      <family val="3"/>
      <charset val="128"/>
    </font>
    <font>
      <b/>
      <sz val="9"/>
      <color theme="9"/>
      <name val="ＭＳ Ｐゴシック"/>
      <family val="3"/>
      <charset val="128"/>
    </font>
    <font>
      <sz val="11"/>
      <color theme="9"/>
      <name val="ＭＳ Ｐ明朝"/>
      <family val="1"/>
      <charset val="128"/>
    </font>
    <font>
      <sz val="14"/>
      <color theme="9"/>
      <name val="ＭＳ Ｐ明朝"/>
      <family val="1"/>
      <charset val="128"/>
    </font>
    <font>
      <b/>
      <sz val="12"/>
      <color theme="9"/>
      <name val="ＭＳ Ｐゴシック"/>
      <family val="3"/>
      <charset val="128"/>
    </font>
    <font>
      <b/>
      <u/>
      <sz val="20"/>
      <color theme="9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b/>
      <u/>
      <sz val="20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8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color theme="5"/>
      <name val="ＭＳ Ｐ明朝"/>
      <family val="1"/>
      <charset val="128"/>
    </font>
    <font>
      <sz val="16"/>
      <color theme="5"/>
      <name val="ＭＳ Ｐ明朝"/>
      <family val="1"/>
      <charset val="128"/>
    </font>
    <font>
      <b/>
      <sz val="12"/>
      <color theme="5"/>
      <name val="ＭＳ Ｐ明朝"/>
      <family val="1"/>
      <charset val="128"/>
    </font>
    <font>
      <b/>
      <sz val="14"/>
      <color theme="5"/>
      <name val="ＭＳ Ｐ明朝"/>
      <family val="1"/>
      <charset val="128"/>
    </font>
    <font>
      <sz val="16"/>
      <color theme="4"/>
      <name val="ＭＳ Ｐ明朝"/>
      <family val="1"/>
      <charset val="128"/>
    </font>
    <font>
      <b/>
      <sz val="12"/>
      <color theme="4"/>
      <name val="ＭＳ Ｐ明朝"/>
      <family val="1"/>
      <charset val="128"/>
    </font>
    <font>
      <b/>
      <sz val="14"/>
      <color theme="4"/>
      <name val="ＭＳ Ｐ明朝"/>
      <family val="1"/>
      <charset val="128"/>
    </font>
    <font>
      <sz val="22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2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/>
      <top/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/>
      <top/>
      <bottom/>
      <diagonal/>
    </border>
    <border>
      <left style="thin">
        <color theme="4"/>
      </left>
      <right style="medium">
        <color theme="4"/>
      </right>
      <top/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 style="medium">
        <color theme="4"/>
      </right>
      <top/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 style="thin">
        <color theme="4"/>
      </left>
      <right/>
      <top/>
      <bottom/>
      <diagonal/>
    </border>
    <border>
      <left style="hair">
        <color theme="9"/>
      </left>
      <right style="hair">
        <color theme="9"/>
      </right>
      <top/>
      <bottom/>
      <diagonal/>
    </border>
    <border>
      <left style="hair">
        <color theme="9"/>
      </left>
      <right/>
      <top/>
      <bottom/>
      <diagonal/>
    </border>
    <border>
      <left/>
      <right style="medium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medium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medium">
        <color theme="4"/>
      </top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auto="1"/>
      </left>
      <right/>
      <top/>
      <bottom style="medium">
        <color theme="4"/>
      </bottom>
      <diagonal/>
    </border>
    <border>
      <left style="thin">
        <color auto="1"/>
      </left>
      <right style="thin">
        <color auto="1"/>
      </right>
      <top/>
      <bottom style="medium">
        <color theme="4"/>
      </bottom>
      <diagonal/>
    </border>
    <border>
      <left style="medium">
        <color theme="4"/>
      </left>
      <right style="thin">
        <color auto="1"/>
      </right>
      <top/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medium">
        <color theme="4"/>
      </left>
      <right/>
      <top style="thin">
        <color theme="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theme="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theme="4"/>
      </top>
      <bottom/>
      <diagonal/>
    </border>
    <border>
      <left style="medium">
        <color theme="4"/>
      </left>
      <right style="thin">
        <color auto="1"/>
      </right>
      <top style="medium">
        <color theme="4"/>
      </top>
      <bottom/>
      <diagonal/>
    </border>
    <border>
      <left style="thin">
        <color auto="1"/>
      </left>
      <right style="medium">
        <color theme="4"/>
      </right>
      <top/>
      <bottom style="medium">
        <color theme="4"/>
      </bottom>
      <diagonal/>
    </border>
    <border>
      <left style="thin">
        <color theme="4"/>
      </left>
      <right style="thin">
        <color auto="1"/>
      </right>
      <top/>
      <bottom style="medium">
        <color theme="4"/>
      </bottom>
      <diagonal/>
    </border>
    <border>
      <left style="thin">
        <color auto="1"/>
      </left>
      <right style="medium">
        <color theme="4"/>
      </right>
      <top/>
      <bottom/>
      <diagonal/>
    </border>
    <border>
      <left style="thin">
        <color theme="4"/>
      </left>
      <right style="thin">
        <color auto="1"/>
      </right>
      <top/>
      <bottom/>
      <diagonal/>
    </border>
    <border>
      <left style="thin">
        <color auto="1"/>
      </left>
      <right style="medium">
        <color theme="4"/>
      </right>
      <top style="medium">
        <color theme="4"/>
      </top>
      <bottom/>
      <diagonal/>
    </border>
    <border>
      <left style="thin">
        <color theme="4"/>
      </left>
      <right style="thin">
        <color auto="1"/>
      </right>
      <top style="medium">
        <color theme="4"/>
      </top>
      <bottom/>
      <diagonal/>
    </border>
    <border>
      <left style="hair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hair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5"/>
      </left>
      <right/>
      <top/>
      <bottom style="medium">
        <color theme="5"/>
      </bottom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/>
      <bottom/>
      <diagonal/>
    </border>
    <border>
      <left style="thin">
        <color theme="5"/>
      </left>
      <right/>
      <top/>
      <bottom style="medium">
        <color theme="5"/>
      </bottom>
      <diagonal/>
    </border>
    <border>
      <left style="hair">
        <color theme="9"/>
      </left>
      <right style="thin">
        <color theme="5"/>
      </right>
      <top/>
      <bottom style="medium">
        <color theme="5"/>
      </bottom>
      <diagonal/>
    </border>
    <border>
      <left style="hair">
        <color theme="9"/>
      </left>
      <right style="hair">
        <color theme="9"/>
      </right>
      <top/>
      <bottom style="medium">
        <color theme="5"/>
      </bottom>
      <diagonal/>
    </border>
    <border>
      <left/>
      <right style="thin">
        <color theme="5"/>
      </right>
      <top style="thin">
        <color theme="5"/>
      </top>
      <bottom style="medium">
        <color theme="5"/>
      </bottom>
      <diagonal/>
    </border>
    <border>
      <left/>
      <right/>
      <top style="thin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 style="thin">
        <color theme="5"/>
      </left>
      <right/>
      <top/>
      <bottom/>
      <diagonal/>
    </border>
    <border>
      <left style="hair">
        <color theme="9"/>
      </left>
      <right style="thin">
        <color theme="5"/>
      </right>
      <top/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 style="medium">
        <color theme="5"/>
      </left>
      <right/>
      <top style="thin">
        <color theme="5"/>
      </top>
      <bottom/>
      <diagonal/>
    </border>
    <border>
      <left/>
      <right style="medium">
        <color theme="5"/>
      </right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 style="medium">
        <color theme="5"/>
      </left>
      <right/>
      <top/>
      <bottom style="thin">
        <color theme="5"/>
      </bottom>
      <diagonal/>
    </border>
    <border>
      <left/>
      <right style="medium">
        <color theme="5"/>
      </right>
      <top style="medium">
        <color theme="5"/>
      </top>
      <bottom style="thin">
        <color theme="5"/>
      </bottom>
      <diagonal/>
    </border>
    <border>
      <left/>
      <right/>
      <top style="medium">
        <color theme="5"/>
      </top>
      <bottom style="thin">
        <color theme="5"/>
      </bottom>
      <diagonal/>
    </border>
    <border>
      <left style="thin">
        <color theme="5"/>
      </left>
      <right/>
      <top style="medium">
        <color theme="5"/>
      </top>
      <bottom style="thin">
        <color theme="5"/>
      </bottom>
      <diagonal/>
    </border>
    <border>
      <left style="hair">
        <color theme="9"/>
      </left>
      <right style="thin">
        <color theme="5"/>
      </right>
      <top style="medium">
        <color theme="5"/>
      </top>
      <bottom style="thin">
        <color theme="5"/>
      </bottom>
      <diagonal/>
    </border>
    <border>
      <left style="hair">
        <color theme="9"/>
      </left>
      <right style="hair">
        <color theme="9"/>
      </right>
      <top style="medium">
        <color theme="5"/>
      </top>
      <bottom style="thin">
        <color theme="5"/>
      </bottom>
      <diagonal/>
    </border>
    <border>
      <left style="thin">
        <color theme="5"/>
      </left>
      <right/>
      <top style="medium">
        <color theme="5"/>
      </top>
      <bottom/>
      <diagonal/>
    </border>
    <border>
      <left style="hair">
        <color theme="9"/>
      </left>
      <right style="thin">
        <color theme="5"/>
      </right>
      <top style="thin">
        <color theme="5"/>
      </top>
      <bottom style="medium">
        <color theme="5"/>
      </bottom>
      <diagonal/>
    </border>
    <border>
      <left style="hair">
        <color theme="9"/>
      </left>
      <right style="hair">
        <color theme="9"/>
      </right>
      <top style="thin">
        <color theme="5"/>
      </top>
      <bottom style="medium">
        <color theme="5"/>
      </bottom>
      <diagonal/>
    </border>
    <border>
      <left style="thin">
        <color theme="5"/>
      </left>
      <right style="hair">
        <color theme="9"/>
      </right>
      <top style="thin">
        <color theme="5"/>
      </top>
      <bottom style="medium">
        <color theme="5"/>
      </bottom>
      <diagonal/>
    </border>
    <border>
      <left style="thin">
        <color auto="1"/>
      </left>
      <right/>
      <top/>
      <bottom style="medium">
        <color theme="5"/>
      </bottom>
      <diagonal/>
    </border>
    <border>
      <left style="thin">
        <color auto="1"/>
      </left>
      <right style="thin">
        <color auto="1"/>
      </right>
      <top/>
      <bottom style="medium">
        <color theme="5"/>
      </bottom>
      <diagonal/>
    </border>
    <border>
      <left style="medium">
        <color theme="5"/>
      </left>
      <right style="thin">
        <color auto="1"/>
      </right>
      <top/>
      <bottom style="medium">
        <color theme="5"/>
      </bottom>
      <diagonal/>
    </border>
    <border>
      <left style="medium">
        <color theme="5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theme="5"/>
      </top>
      <bottom/>
      <diagonal/>
    </border>
    <border>
      <left style="thin">
        <color auto="1"/>
      </left>
      <right style="thin">
        <color auto="1"/>
      </right>
      <top style="medium">
        <color theme="5"/>
      </top>
      <bottom/>
      <diagonal/>
    </border>
    <border>
      <left style="medium">
        <color theme="5"/>
      </left>
      <right style="thin">
        <color auto="1"/>
      </right>
      <top style="medium">
        <color theme="5"/>
      </top>
      <bottom/>
      <diagonal/>
    </border>
    <border>
      <left style="thin">
        <color auto="1"/>
      </left>
      <right style="medium">
        <color theme="5"/>
      </right>
      <top/>
      <bottom style="medium">
        <color theme="5"/>
      </bottom>
      <diagonal/>
    </border>
    <border>
      <left style="thin">
        <color auto="1"/>
      </left>
      <right style="medium">
        <color theme="5"/>
      </right>
      <top/>
      <bottom/>
      <diagonal/>
    </border>
    <border>
      <left style="hair">
        <color theme="5"/>
      </left>
      <right style="hair">
        <color theme="5"/>
      </right>
      <top style="medium">
        <color theme="5"/>
      </top>
      <bottom style="medium">
        <color theme="5"/>
      </bottom>
      <diagonal/>
    </border>
    <border>
      <left style="thin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 style="thin">
        <color theme="9"/>
      </left>
      <right/>
      <top/>
      <bottom style="medium">
        <color theme="9"/>
      </bottom>
      <diagonal/>
    </border>
    <border>
      <left/>
      <right style="thin">
        <color theme="9"/>
      </right>
      <top/>
      <bottom style="medium">
        <color theme="9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 style="medium">
        <color theme="9"/>
      </right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/>
      <bottom/>
      <diagonal/>
    </border>
    <border>
      <left style="medium">
        <color theme="9"/>
      </left>
      <right/>
      <top/>
      <bottom/>
      <diagonal/>
    </border>
    <border>
      <left style="medium">
        <color theme="9"/>
      </left>
      <right style="thin">
        <color theme="9"/>
      </right>
      <top/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thin">
        <color theme="9"/>
      </bottom>
      <diagonal/>
    </border>
    <border>
      <left/>
      <right/>
      <top style="medium">
        <color theme="9"/>
      </top>
      <bottom style="thin">
        <color theme="9"/>
      </bottom>
      <diagonal/>
    </border>
    <border>
      <left style="thin">
        <color theme="9"/>
      </left>
      <right/>
      <top style="medium">
        <color theme="9"/>
      </top>
      <bottom style="thin">
        <color theme="9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 style="medium">
        <color theme="9"/>
      </right>
      <top/>
      <bottom/>
      <diagonal/>
    </border>
    <border>
      <left style="medium">
        <color theme="9"/>
      </left>
      <right style="thin">
        <color theme="9"/>
      </right>
      <top/>
      <bottom/>
      <diagonal/>
    </border>
    <border>
      <left style="hair">
        <color theme="9"/>
      </left>
      <right style="thin">
        <color theme="9"/>
      </right>
      <top/>
      <bottom style="medium">
        <color theme="9"/>
      </bottom>
      <diagonal/>
    </border>
    <border>
      <left style="hair">
        <color theme="9"/>
      </left>
      <right style="hair">
        <color theme="9"/>
      </right>
      <top/>
      <bottom style="medium">
        <color theme="9"/>
      </bottom>
      <diagonal/>
    </border>
    <border>
      <left style="thin">
        <color theme="9"/>
      </left>
      <right style="hair">
        <color theme="9"/>
      </right>
      <top/>
      <bottom style="medium">
        <color theme="9"/>
      </bottom>
      <diagonal/>
    </border>
    <border>
      <left/>
      <right style="thin">
        <color theme="9"/>
      </right>
      <top style="thin">
        <color theme="9"/>
      </top>
      <bottom style="medium">
        <color theme="9"/>
      </bottom>
      <diagonal/>
    </border>
    <border>
      <left/>
      <right/>
      <top style="thin">
        <color theme="9"/>
      </top>
      <bottom style="medium">
        <color theme="9"/>
      </bottom>
      <diagonal/>
    </border>
    <border>
      <left style="thin">
        <color theme="9"/>
      </left>
      <right/>
      <top style="thin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 style="thin">
        <color theme="9"/>
      </left>
      <right/>
      <top style="medium">
        <color theme="9"/>
      </top>
      <bottom/>
      <diagonal/>
    </border>
    <border>
      <left/>
      <right style="thin">
        <color theme="9"/>
      </right>
      <top style="medium">
        <color theme="9"/>
      </top>
      <bottom/>
      <diagonal/>
    </border>
    <border>
      <left style="medium">
        <color theme="9"/>
      </left>
      <right style="thin">
        <color theme="9"/>
      </right>
      <top style="medium">
        <color theme="9"/>
      </top>
      <bottom/>
      <diagonal/>
    </border>
    <border>
      <left/>
      <right/>
      <top style="hair">
        <color theme="9"/>
      </top>
      <bottom style="thin">
        <color theme="9"/>
      </bottom>
      <diagonal/>
    </border>
    <border>
      <left style="thin">
        <color theme="9"/>
      </left>
      <right/>
      <top style="hair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medium">
        <color theme="9"/>
      </bottom>
      <diagonal/>
    </border>
    <border>
      <left style="hair">
        <color theme="9"/>
      </left>
      <right style="thin">
        <color theme="9"/>
      </right>
      <top style="thin">
        <color theme="9"/>
      </top>
      <bottom/>
      <diagonal/>
    </border>
    <border>
      <left style="hair">
        <color theme="9"/>
      </left>
      <right style="hair">
        <color theme="9"/>
      </right>
      <top style="thin">
        <color theme="9"/>
      </top>
      <bottom/>
      <diagonal/>
    </border>
    <border>
      <left style="thin">
        <color theme="9"/>
      </left>
      <right style="hair">
        <color theme="9"/>
      </right>
      <top style="thin">
        <color theme="9"/>
      </top>
      <bottom/>
      <diagonal/>
    </border>
    <border>
      <left style="hair">
        <color theme="9"/>
      </left>
      <right/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medium">
        <color theme="9"/>
      </left>
      <right/>
      <top style="thin">
        <color theme="9"/>
      </top>
      <bottom/>
      <diagonal/>
    </border>
    <border>
      <left/>
      <right style="medium">
        <color theme="9"/>
      </right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hair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hair">
        <color theme="9"/>
      </left>
      <right style="hair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hair">
        <color theme="9"/>
      </right>
      <top style="thin">
        <color theme="9"/>
      </top>
      <bottom style="thin">
        <color theme="9"/>
      </bottom>
      <diagonal/>
    </border>
    <border>
      <left style="hair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hair">
        <color theme="9"/>
      </top>
      <bottom style="thin">
        <color theme="9"/>
      </bottom>
      <diagonal/>
    </border>
    <border>
      <left style="thin">
        <color theme="9"/>
      </left>
      <right/>
      <top/>
      <bottom style="hair">
        <color theme="9"/>
      </bottom>
      <diagonal/>
    </border>
    <border>
      <left style="thin">
        <color theme="9"/>
      </left>
      <right style="thin">
        <color theme="9"/>
      </right>
      <top/>
      <bottom style="hair">
        <color theme="9"/>
      </bottom>
      <diagonal/>
    </border>
    <border>
      <left/>
      <right style="medium">
        <color theme="9"/>
      </right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 style="hair">
        <color theme="9"/>
      </left>
      <right style="thin">
        <color theme="9"/>
      </right>
      <top/>
      <bottom style="thin">
        <color theme="9"/>
      </bottom>
      <diagonal/>
    </border>
    <border>
      <left style="hair">
        <color theme="9"/>
      </left>
      <right style="hair">
        <color theme="9"/>
      </right>
      <top/>
      <bottom style="thin">
        <color theme="9"/>
      </bottom>
      <diagonal/>
    </border>
    <border>
      <left style="thin">
        <color theme="9"/>
      </left>
      <right style="hair">
        <color theme="9"/>
      </right>
      <top/>
      <bottom style="thin">
        <color theme="9"/>
      </bottom>
      <diagonal/>
    </border>
    <border>
      <left style="hair">
        <color theme="9"/>
      </left>
      <right/>
      <top/>
      <bottom style="thin">
        <color theme="9"/>
      </bottom>
      <diagonal/>
    </border>
    <border>
      <left style="thin">
        <color theme="9"/>
      </left>
      <right style="thin">
        <color theme="9"/>
      </right>
      <top style="medium">
        <color theme="9"/>
      </top>
      <bottom style="thin">
        <color theme="9"/>
      </bottom>
      <diagonal/>
    </border>
    <border>
      <left/>
      <right style="medium">
        <color theme="9"/>
      </right>
      <top style="thin">
        <color theme="9"/>
      </top>
      <bottom style="medium">
        <color theme="9"/>
      </bottom>
      <diagonal/>
    </border>
    <border>
      <left style="hair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hair">
        <color theme="9"/>
      </left>
      <right style="hair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hair">
        <color theme="9"/>
      </right>
      <top style="thin">
        <color theme="9"/>
      </top>
      <bottom style="medium">
        <color theme="9"/>
      </bottom>
      <diagonal/>
    </border>
    <border>
      <left style="hair">
        <color theme="9"/>
      </left>
      <right/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hair">
        <color theme="9"/>
      </left>
      <right/>
      <top style="medium">
        <color theme="9"/>
      </top>
      <bottom style="thin">
        <color theme="9"/>
      </bottom>
      <diagonal/>
    </border>
    <border>
      <left style="hair">
        <color theme="9"/>
      </left>
      <right style="hair">
        <color theme="9"/>
      </right>
      <top style="medium">
        <color theme="9"/>
      </top>
      <bottom style="thin">
        <color theme="9"/>
      </bottom>
      <diagonal/>
    </border>
    <border>
      <left style="thin">
        <color theme="9"/>
      </left>
      <right style="hair">
        <color theme="9"/>
      </right>
      <top style="medium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medium">
        <color theme="9"/>
      </top>
      <bottom/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auto="1"/>
      </left>
      <right/>
      <top/>
      <bottom style="medium">
        <color theme="9"/>
      </bottom>
      <diagonal/>
    </border>
    <border>
      <left style="thin">
        <color auto="1"/>
      </left>
      <right style="thin">
        <color auto="1"/>
      </right>
      <top/>
      <bottom style="medium">
        <color theme="9"/>
      </bottom>
      <diagonal/>
    </border>
    <border>
      <left style="medium">
        <color theme="9"/>
      </left>
      <right style="thin">
        <color auto="1"/>
      </right>
      <top/>
      <bottom style="medium">
        <color theme="9"/>
      </bottom>
      <diagonal/>
    </border>
    <border>
      <left style="medium">
        <color theme="9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theme="9"/>
      </top>
      <bottom/>
      <diagonal/>
    </border>
    <border>
      <left style="thin">
        <color auto="1"/>
      </left>
      <right style="thin">
        <color auto="1"/>
      </right>
      <top style="medium">
        <color theme="9"/>
      </top>
      <bottom/>
      <diagonal/>
    </border>
    <border>
      <left style="medium">
        <color theme="9"/>
      </left>
      <right style="thin">
        <color auto="1"/>
      </right>
      <top style="medium">
        <color theme="9"/>
      </top>
      <bottom/>
      <diagonal/>
    </border>
    <border>
      <left style="thin">
        <color auto="1"/>
      </left>
      <right style="medium">
        <color theme="9"/>
      </right>
      <top/>
      <bottom style="medium">
        <color theme="9"/>
      </bottom>
      <diagonal/>
    </border>
    <border>
      <left style="thin">
        <color theme="9"/>
      </left>
      <right style="thin">
        <color auto="1"/>
      </right>
      <top/>
      <bottom style="medium">
        <color theme="9"/>
      </bottom>
      <diagonal/>
    </border>
    <border>
      <left style="thin">
        <color auto="1"/>
      </left>
      <right style="medium">
        <color theme="9"/>
      </right>
      <top/>
      <bottom/>
      <diagonal/>
    </border>
    <border>
      <left style="thin">
        <color theme="9"/>
      </left>
      <right style="thin">
        <color auto="1"/>
      </right>
      <top/>
      <bottom/>
      <diagonal/>
    </border>
    <border>
      <left style="thin">
        <color auto="1"/>
      </left>
      <right style="medium">
        <color theme="9"/>
      </right>
      <top style="medium">
        <color theme="9"/>
      </top>
      <bottom/>
      <diagonal/>
    </border>
    <border>
      <left style="thin">
        <color theme="9"/>
      </left>
      <right style="thin">
        <color auto="1"/>
      </right>
      <top style="medium">
        <color theme="9"/>
      </top>
      <bottom/>
      <diagonal/>
    </border>
    <border>
      <left style="hair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hair">
        <color theme="9"/>
      </left>
      <right style="hair">
        <color theme="9"/>
      </right>
      <top style="medium">
        <color theme="9"/>
      </top>
      <bottom style="medium">
        <color theme="9"/>
      </bottom>
      <diagonal/>
    </border>
    <border>
      <left style="thin">
        <color theme="9"/>
      </left>
      <right/>
      <top style="medium">
        <color theme="9"/>
      </top>
      <bottom style="medium">
        <color theme="9"/>
      </bottom>
      <diagonal/>
    </border>
    <border>
      <left style="hair">
        <color theme="9"/>
      </left>
      <right/>
      <top style="medium">
        <color theme="9"/>
      </top>
      <bottom style="medium">
        <color theme="9"/>
      </bottom>
      <diagonal/>
    </border>
    <border>
      <left style="medium">
        <color theme="9"/>
      </left>
      <right style="hair">
        <color theme="9"/>
      </right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theme="9"/>
      </left>
      <right/>
      <top/>
      <bottom style="thin">
        <color theme="9"/>
      </bottom>
      <diagonal/>
    </border>
    <border>
      <left/>
      <right style="thin">
        <color theme="5"/>
      </right>
      <top style="medium">
        <color theme="5"/>
      </top>
      <bottom/>
      <diagonal/>
    </border>
    <border>
      <left/>
      <right style="thin">
        <color theme="5"/>
      </right>
      <top/>
      <bottom style="medium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 style="thin">
        <color theme="4"/>
      </right>
      <top style="medium">
        <color theme="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theme="9"/>
      </left>
      <right style="hair">
        <color theme="9"/>
      </right>
      <top/>
      <bottom/>
      <diagonal/>
    </border>
    <border>
      <left/>
      <right style="hair">
        <color theme="9"/>
      </right>
      <top/>
      <bottom style="medium">
        <color theme="9"/>
      </bottom>
      <diagonal/>
    </border>
    <border>
      <left style="thin">
        <color theme="9"/>
      </left>
      <right/>
      <top style="hair">
        <color theme="9"/>
      </top>
      <bottom/>
      <diagonal/>
    </border>
    <border>
      <left/>
      <right/>
      <top style="hair">
        <color theme="9"/>
      </top>
      <bottom/>
      <diagonal/>
    </border>
    <border>
      <left style="medium">
        <color theme="9"/>
      </left>
      <right/>
      <top style="thin">
        <color theme="9"/>
      </top>
      <bottom style="medium">
        <color theme="9"/>
      </bottom>
      <diagonal/>
    </border>
    <border>
      <left/>
      <right style="thin">
        <color theme="5"/>
      </right>
      <top/>
      <bottom/>
      <diagonal/>
    </border>
    <border>
      <left/>
      <right style="thin">
        <color theme="4"/>
      </right>
      <top/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theme="9"/>
      </left>
      <right/>
      <top/>
      <bottom style="medium">
        <color theme="9"/>
      </bottom>
      <diagonal/>
    </border>
    <border>
      <left/>
      <right style="thin">
        <color theme="9"/>
      </right>
      <top style="medium">
        <color theme="5"/>
      </top>
      <bottom/>
      <diagonal/>
    </border>
    <border>
      <left/>
      <right style="thin">
        <color theme="9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/>
      <bottom/>
      <diagonal/>
    </border>
    <border>
      <left/>
      <right style="hair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/>
      <right style="medium">
        <color theme="5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medium">
        <color theme="5"/>
      </bottom>
      <diagonal/>
    </border>
    <border>
      <left style="hair">
        <color theme="9"/>
      </left>
      <right style="hair">
        <color theme="9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 style="hair">
        <color theme="9"/>
      </right>
      <top style="medium">
        <color theme="5"/>
      </top>
      <bottom style="medium">
        <color theme="5"/>
      </bottom>
      <diagonal/>
    </border>
    <border>
      <left/>
      <right style="thin">
        <color auto="1"/>
      </right>
      <top/>
      <bottom style="medium">
        <color theme="5"/>
      </bottom>
      <diagonal/>
    </border>
    <border>
      <left/>
      <right style="thin">
        <color theme="5"/>
      </right>
      <top style="medium">
        <color theme="5"/>
      </top>
      <bottom style="medium">
        <color theme="5"/>
      </bottom>
      <diagonal/>
    </border>
    <border>
      <left style="thin">
        <color auto="1"/>
      </left>
      <right style="thin">
        <color theme="5"/>
      </right>
      <top/>
      <bottom/>
      <diagonal/>
    </border>
    <border>
      <left style="thin">
        <color auto="1"/>
      </left>
      <right style="thin">
        <color theme="5"/>
      </right>
      <top/>
      <bottom style="medium">
        <color theme="5"/>
      </bottom>
      <diagonal/>
    </border>
    <border>
      <left style="hair">
        <color theme="9"/>
      </left>
      <right style="thin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 style="thin">
        <color theme="5"/>
      </right>
      <top style="medium">
        <color theme="5"/>
      </top>
      <bottom/>
      <diagonal/>
    </border>
    <border>
      <left style="medium">
        <color theme="5"/>
      </left>
      <right style="thin">
        <color theme="5"/>
      </right>
      <top/>
      <bottom/>
      <diagonal/>
    </border>
    <border>
      <left style="medium">
        <color theme="5"/>
      </left>
      <right style="thin">
        <color theme="5"/>
      </right>
      <top/>
      <bottom style="medium">
        <color theme="5"/>
      </bottom>
      <diagonal/>
    </border>
    <border>
      <left style="thin">
        <color theme="9"/>
      </left>
      <right style="thin">
        <color theme="9"/>
      </right>
      <top style="medium">
        <color theme="5"/>
      </top>
      <bottom style="thin">
        <color theme="9"/>
      </bottom>
      <diagonal/>
    </border>
    <border>
      <left style="thin">
        <color theme="5"/>
      </left>
      <right style="thin">
        <color theme="9"/>
      </right>
      <top style="medium">
        <color theme="5"/>
      </top>
      <bottom style="thin">
        <color theme="5"/>
      </bottom>
      <diagonal/>
    </border>
    <border>
      <left style="thin">
        <color theme="9"/>
      </left>
      <right style="thin">
        <color theme="9"/>
      </right>
      <top style="medium">
        <color theme="5"/>
      </top>
      <bottom style="thin">
        <color theme="5"/>
      </bottom>
      <diagonal/>
    </border>
    <border>
      <left style="thin">
        <color theme="5"/>
      </left>
      <right style="thin">
        <color theme="9"/>
      </right>
      <top style="thin">
        <color theme="5"/>
      </top>
      <bottom style="thin">
        <color theme="5"/>
      </bottom>
      <diagonal/>
    </border>
    <border>
      <left style="thin">
        <color theme="9"/>
      </left>
      <right style="thin">
        <color theme="9"/>
      </right>
      <top style="thin">
        <color theme="5"/>
      </top>
      <bottom style="thin">
        <color theme="5"/>
      </bottom>
      <diagonal/>
    </border>
    <border>
      <left style="thin">
        <color theme="9"/>
      </left>
      <right style="thin">
        <color theme="9"/>
      </right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9"/>
      </bottom>
      <diagonal/>
    </border>
    <border>
      <left/>
      <right/>
      <top style="thin">
        <color theme="5"/>
      </top>
      <bottom style="thin">
        <color theme="9"/>
      </bottom>
      <diagonal/>
    </border>
    <border>
      <left/>
      <right style="medium">
        <color theme="5"/>
      </right>
      <top style="thin">
        <color theme="5"/>
      </top>
      <bottom style="thin">
        <color theme="9"/>
      </bottom>
      <diagonal/>
    </border>
    <border>
      <left style="thin">
        <color theme="9"/>
      </left>
      <right style="thin">
        <color theme="5"/>
      </right>
      <top style="medium">
        <color theme="5"/>
      </top>
      <bottom style="thin">
        <color theme="5"/>
      </bottom>
      <diagonal/>
    </border>
    <border>
      <left/>
      <right style="medium">
        <color theme="5"/>
      </right>
      <top style="thin">
        <color theme="5"/>
      </top>
      <bottom/>
      <diagonal/>
    </border>
    <border>
      <left/>
      <right style="thin">
        <color theme="5"/>
      </right>
      <top style="medium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9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9"/>
      </left>
      <right style="thin">
        <color theme="5"/>
      </right>
      <top/>
      <bottom style="thin">
        <color theme="5"/>
      </bottom>
      <diagonal/>
    </border>
    <border>
      <left style="hair">
        <color theme="9"/>
      </left>
      <right style="thin">
        <color theme="5"/>
      </right>
      <top/>
      <bottom style="thin">
        <color theme="9"/>
      </bottom>
      <diagonal/>
    </border>
    <border>
      <left style="hair">
        <color theme="9"/>
      </left>
      <right style="thin">
        <color theme="5"/>
      </right>
      <top style="thin">
        <color theme="9"/>
      </top>
      <bottom/>
      <diagonal/>
    </border>
    <border>
      <left style="thin">
        <color theme="9"/>
      </left>
      <right style="thin">
        <color theme="5"/>
      </right>
      <top style="thin">
        <color theme="5"/>
      </top>
      <bottom style="medium">
        <color theme="5"/>
      </bottom>
      <diagonal/>
    </border>
    <border>
      <left/>
      <right style="hair">
        <color theme="9"/>
      </right>
      <top/>
      <bottom style="medium">
        <color theme="5"/>
      </bottom>
      <diagonal/>
    </border>
    <border>
      <left/>
      <right style="hair">
        <color theme="9"/>
      </right>
      <top/>
      <bottom style="thin">
        <color theme="9"/>
      </bottom>
      <diagonal/>
    </border>
    <border>
      <left/>
      <right style="hair">
        <color theme="9"/>
      </right>
      <top style="thin">
        <color theme="9"/>
      </top>
      <bottom/>
      <diagonal/>
    </border>
    <border>
      <left/>
      <right style="hair">
        <color theme="9"/>
      </right>
      <top style="medium">
        <color theme="5"/>
      </top>
      <bottom style="thin">
        <color theme="5"/>
      </bottom>
      <diagonal/>
    </border>
    <border>
      <left/>
      <right style="hair">
        <color theme="9"/>
      </right>
      <top style="thin">
        <color theme="5"/>
      </top>
      <bottom style="medium">
        <color theme="5"/>
      </bottom>
      <diagonal/>
    </border>
    <border>
      <left style="thin">
        <color theme="9"/>
      </left>
      <right style="thin">
        <color theme="5"/>
      </right>
      <top/>
      <bottom style="medium">
        <color theme="5"/>
      </bottom>
      <diagonal/>
    </border>
    <border>
      <left style="thin">
        <color theme="9"/>
      </left>
      <right style="thin">
        <color theme="5"/>
      </right>
      <top/>
      <bottom style="thin">
        <color theme="9"/>
      </bottom>
      <diagonal/>
    </border>
    <border>
      <left style="thin">
        <color theme="9"/>
      </left>
      <right style="thin">
        <color theme="5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5"/>
      </top>
      <bottom style="medium">
        <color theme="5"/>
      </bottom>
      <diagonal/>
    </border>
    <border>
      <left/>
      <right style="thin">
        <color theme="9"/>
      </right>
      <top style="thin">
        <color theme="5"/>
      </top>
      <bottom style="medium">
        <color theme="5"/>
      </bottom>
      <diagonal/>
    </border>
    <border>
      <left/>
      <right style="thin">
        <color theme="5"/>
      </right>
      <top/>
      <bottom style="thin">
        <color theme="9"/>
      </bottom>
      <diagonal/>
    </border>
    <border>
      <left/>
      <right style="thin">
        <color theme="5"/>
      </right>
      <top style="thin">
        <color theme="9"/>
      </top>
      <bottom/>
      <diagonal/>
    </border>
    <border>
      <left style="thin">
        <color theme="9"/>
      </left>
      <right style="thin">
        <color theme="5"/>
      </right>
      <top style="medium">
        <color theme="5"/>
      </top>
      <bottom/>
      <diagonal/>
    </border>
    <border>
      <left style="thin">
        <color theme="9"/>
      </left>
      <right style="thin">
        <color theme="5"/>
      </right>
      <top/>
      <bottom style="hair">
        <color theme="9"/>
      </bottom>
      <diagonal/>
    </border>
    <border>
      <left/>
      <right style="thin">
        <color theme="9"/>
      </right>
      <top/>
      <bottom style="hair">
        <color theme="9"/>
      </bottom>
      <diagonal/>
    </border>
    <border>
      <left style="thin">
        <color theme="9"/>
      </left>
      <right style="thin">
        <color theme="5"/>
      </right>
      <top/>
      <bottom/>
      <diagonal/>
    </border>
    <border>
      <left/>
      <right style="thin">
        <color theme="9"/>
      </right>
      <top style="hair">
        <color theme="9"/>
      </top>
      <bottom style="thin">
        <color theme="5"/>
      </bottom>
      <diagonal/>
    </border>
    <border>
      <left style="thin">
        <color theme="9"/>
      </left>
      <right style="thin">
        <color theme="5"/>
      </right>
      <top style="hair">
        <color theme="9"/>
      </top>
      <bottom style="thin">
        <color theme="5"/>
      </bottom>
      <diagonal/>
    </border>
    <border>
      <left/>
      <right/>
      <top style="thin">
        <color theme="9"/>
      </top>
      <bottom style="thin">
        <color theme="5"/>
      </bottom>
      <diagonal/>
    </border>
    <border>
      <left/>
      <right style="thin">
        <color theme="5"/>
      </right>
      <top style="thin">
        <color theme="9"/>
      </top>
      <bottom style="thin">
        <color theme="5"/>
      </bottom>
      <diagonal/>
    </border>
    <border>
      <left/>
      <right style="thin">
        <color theme="9"/>
      </right>
      <top style="thin">
        <color theme="9"/>
      </top>
      <bottom style="thin">
        <color theme="5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5"/>
      </bottom>
      <diagonal/>
    </border>
    <border>
      <left style="thin">
        <color theme="9"/>
      </left>
      <right style="thin">
        <color theme="5"/>
      </right>
      <top style="thin">
        <color theme="9"/>
      </top>
      <bottom style="thin">
        <color theme="5"/>
      </bottom>
      <diagonal/>
    </border>
    <border>
      <left/>
      <right style="hair">
        <color theme="9"/>
      </right>
      <top style="thin">
        <color theme="9"/>
      </top>
      <bottom style="thin">
        <color theme="5"/>
      </bottom>
      <diagonal/>
    </border>
    <border>
      <left style="hair">
        <color theme="9"/>
      </left>
      <right style="hair">
        <color theme="9"/>
      </right>
      <top style="thin">
        <color theme="9"/>
      </top>
      <bottom style="thin">
        <color theme="5"/>
      </bottom>
      <diagonal/>
    </border>
    <border>
      <left style="hair">
        <color theme="9"/>
      </left>
      <right style="thin">
        <color theme="5"/>
      </right>
      <top style="thin">
        <color theme="9"/>
      </top>
      <bottom style="thin">
        <color theme="5"/>
      </bottom>
      <diagonal/>
    </border>
    <border>
      <left style="thin">
        <color theme="5"/>
      </left>
      <right/>
      <top style="thin">
        <color theme="9"/>
      </top>
      <bottom style="thin">
        <color theme="5"/>
      </bottom>
      <diagonal/>
    </border>
    <border>
      <left/>
      <right style="thin">
        <color theme="9"/>
      </right>
      <top style="hair">
        <color theme="9"/>
      </top>
      <bottom/>
      <diagonal/>
    </border>
    <border>
      <left style="thin">
        <color theme="9"/>
      </left>
      <right style="thin">
        <color theme="5"/>
      </right>
      <top style="hair">
        <color theme="9"/>
      </top>
      <bottom/>
      <diagonal/>
    </border>
    <border>
      <left/>
      <right style="thin">
        <color theme="9"/>
      </right>
      <top style="thin">
        <color theme="5"/>
      </top>
      <bottom style="hair">
        <color theme="9"/>
      </bottom>
      <diagonal/>
    </border>
    <border>
      <left style="thin">
        <color theme="9"/>
      </left>
      <right style="thin">
        <color theme="5"/>
      </right>
      <top style="thin">
        <color theme="5"/>
      </top>
      <bottom style="hair">
        <color theme="9"/>
      </bottom>
      <diagonal/>
    </border>
    <border>
      <left/>
      <right style="thin">
        <color theme="5"/>
      </right>
      <top style="thin">
        <color theme="5"/>
      </top>
      <bottom style="thin">
        <color theme="9"/>
      </bottom>
      <diagonal/>
    </border>
    <border>
      <left/>
      <right style="thin">
        <color theme="9"/>
      </right>
      <top style="thin">
        <color theme="5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5"/>
      </top>
      <bottom style="thin">
        <color theme="9"/>
      </bottom>
      <diagonal/>
    </border>
    <border>
      <left style="thin">
        <color theme="9"/>
      </left>
      <right style="thin">
        <color theme="5"/>
      </right>
      <top style="thin">
        <color theme="5"/>
      </top>
      <bottom style="thin">
        <color theme="9"/>
      </bottom>
      <diagonal/>
    </border>
    <border>
      <left/>
      <right style="hair">
        <color theme="9"/>
      </right>
      <top style="thin">
        <color theme="5"/>
      </top>
      <bottom style="thin">
        <color theme="9"/>
      </bottom>
      <diagonal/>
    </border>
    <border>
      <left style="hair">
        <color theme="9"/>
      </left>
      <right style="hair">
        <color theme="9"/>
      </right>
      <top style="thin">
        <color theme="5"/>
      </top>
      <bottom style="thin">
        <color theme="9"/>
      </bottom>
      <diagonal/>
    </border>
    <border>
      <left style="hair">
        <color theme="9"/>
      </left>
      <right style="thin">
        <color theme="5"/>
      </right>
      <top style="thin">
        <color theme="5"/>
      </top>
      <bottom style="thin">
        <color theme="9"/>
      </bottom>
      <diagonal/>
    </border>
    <border>
      <left/>
      <right style="thin">
        <color theme="9"/>
      </right>
      <top style="medium">
        <color theme="5"/>
      </top>
      <bottom style="hair">
        <color theme="9"/>
      </bottom>
      <diagonal/>
    </border>
    <border>
      <left style="thin">
        <color theme="9"/>
      </left>
      <right style="thin">
        <color theme="5"/>
      </right>
      <top style="medium">
        <color theme="5"/>
      </top>
      <bottom style="hair">
        <color theme="9"/>
      </bottom>
      <diagonal/>
    </border>
    <border>
      <left/>
      <right/>
      <top style="medium">
        <color theme="5"/>
      </top>
      <bottom style="thin">
        <color theme="9"/>
      </bottom>
      <diagonal/>
    </border>
    <border>
      <left/>
      <right style="thin">
        <color theme="5"/>
      </right>
      <top style="medium">
        <color theme="5"/>
      </top>
      <bottom style="thin">
        <color theme="9"/>
      </bottom>
      <diagonal/>
    </border>
    <border>
      <left/>
      <right style="thin">
        <color theme="9"/>
      </right>
      <top style="medium">
        <color theme="5"/>
      </top>
      <bottom style="thin">
        <color theme="9"/>
      </bottom>
      <diagonal/>
    </border>
    <border>
      <left style="thin">
        <color theme="9"/>
      </left>
      <right style="thin">
        <color theme="5"/>
      </right>
      <top style="medium">
        <color theme="5"/>
      </top>
      <bottom style="thin">
        <color theme="9"/>
      </bottom>
      <diagonal/>
    </border>
    <border>
      <left/>
      <right style="hair">
        <color theme="9"/>
      </right>
      <top style="medium">
        <color theme="5"/>
      </top>
      <bottom style="thin">
        <color theme="9"/>
      </bottom>
      <diagonal/>
    </border>
    <border>
      <left style="hair">
        <color theme="9"/>
      </left>
      <right style="hair">
        <color theme="9"/>
      </right>
      <top style="medium">
        <color theme="5"/>
      </top>
      <bottom style="thin">
        <color theme="9"/>
      </bottom>
      <diagonal/>
    </border>
    <border>
      <left style="hair">
        <color theme="9"/>
      </left>
      <right style="thin">
        <color theme="5"/>
      </right>
      <top style="medium">
        <color theme="5"/>
      </top>
      <bottom style="thin">
        <color theme="9"/>
      </bottom>
      <diagonal/>
    </border>
    <border>
      <left/>
      <right style="thin">
        <color theme="4"/>
      </right>
      <top style="medium">
        <color theme="4"/>
      </top>
      <bottom style="medium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/>
      <diagonal/>
    </border>
    <border>
      <left style="medium">
        <color theme="4"/>
      </left>
      <right style="hair">
        <color theme="9"/>
      </right>
      <top style="medium">
        <color theme="4"/>
      </top>
      <bottom/>
      <diagonal/>
    </border>
    <border>
      <left style="hair">
        <color theme="9"/>
      </left>
      <right style="hair">
        <color theme="9"/>
      </right>
      <top style="medium">
        <color theme="4"/>
      </top>
      <bottom/>
      <diagonal/>
    </border>
    <border>
      <left style="hair">
        <color theme="9"/>
      </left>
      <right/>
      <top style="medium">
        <color theme="4"/>
      </top>
      <bottom/>
      <diagonal/>
    </border>
    <border>
      <left style="thin">
        <color theme="4"/>
      </left>
      <right style="hair">
        <color theme="4"/>
      </right>
      <top style="medium">
        <color theme="4"/>
      </top>
      <bottom/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5"/>
      </left>
      <right style="thin">
        <color theme="9"/>
      </right>
      <top/>
      <bottom style="thin">
        <color theme="5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/>
      <diagonal/>
    </border>
    <border>
      <left style="hair">
        <color theme="4"/>
      </left>
      <right style="hair">
        <color theme="4"/>
      </right>
      <top/>
      <bottom/>
      <diagonal/>
    </border>
    <border>
      <left style="hair">
        <color theme="4"/>
      </left>
      <right style="medium">
        <color theme="4"/>
      </right>
      <top/>
      <bottom/>
      <diagonal/>
    </border>
    <border>
      <left style="hair">
        <color theme="4"/>
      </left>
      <right style="hair">
        <color theme="4"/>
      </right>
      <top/>
      <bottom style="medium">
        <color theme="4"/>
      </bottom>
      <diagonal/>
    </border>
    <border>
      <left style="hair">
        <color theme="4"/>
      </left>
      <right style="medium">
        <color theme="4"/>
      </right>
      <top/>
      <bottom style="medium">
        <color theme="4"/>
      </bottom>
      <diagonal/>
    </border>
    <border>
      <left style="thin">
        <color theme="4"/>
      </left>
      <right style="hair">
        <color theme="4"/>
      </right>
      <top/>
      <bottom/>
      <diagonal/>
    </border>
    <border>
      <left style="thin">
        <color theme="4"/>
      </left>
      <right style="hair">
        <color theme="4"/>
      </right>
      <top/>
      <bottom style="medium">
        <color theme="4"/>
      </bottom>
      <diagonal/>
    </border>
    <border>
      <left style="hair">
        <color theme="9"/>
      </left>
      <right style="medium">
        <color theme="5"/>
      </right>
      <top style="thin">
        <color theme="5"/>
      </top>
      <bottom style="medium">
        <color theme="5"/>
      </bottom>
      <diagonal/>
    </border>
    <border>
      <left style="thin">
        <color theme="5"/>
      </left>
      <right/>
      <top style="medium">
        <color theme="5"/>
      </top>
      <bottom style="thin">
        <color theme="9"/>
      </bottom>
      <diagonal/>
    </border>
    <border>
      <left/>
      <right style="medium">
        <color theme="5"/>
      </right>
      <top style="medium">
        <color theme="5"/>
      </top>
      <bottom style="thin">
        <color theme="9"/>
      </bottom>
      <diagonal/>
    </border>
    <border>
      <left/>
      <right style="medium">
        <color theme="5"/>
      </right>
      <top style="thin">
        <color theme="9"/>
      </top>
      <bottom style="thin">
        <color theme="5"/>
      </bottom>
      <diagonal/>
    </border>
    <border>
      <left style="thin">
        <color theme="5"/>
      </left>
      <right/>
      <top/>
      <bottom style="thin">
        <color theme="9"/>
      </bottom>
      <diagonal/>
    </border>
    <border>
      <left style="thin">
        <color theme="5"/>
      </left>
      <right/>
      <top style="thin">
        <color theme="9"/>
      </top>
      <bottom/>
      <diagonal/>
    </border>
    <border>
      <left/>
      <right style="medium">
        <color theme="5"/>
      </right>
      <top style="thin">
        <color theme="9"/>
      </top>
      <bottom/>
      <diagonal/>
    </border>
    <border>
      <left style="medium">
        <color theme="4"/>
      </left>
      <right style="thin">
        <color theme="4"/>
      </right>
      <top/>
      <bottom style="medium">
        <color theme="4"/>
      </bottom>
      <diagonal/>
    </border>
    <border>
      <left/>
      <right style="medium">
        <color theme="4"/>
      </right>
      <top/>
      <bottom style="thin">
        <color theme="4"/>
      </bottom>
      <diagonal/>
    </border>
    <border>
      <left style="hair">
        <color theme="4"/>
      </left>
      <right/>
      <top style="medium">
        <color theme="4"/>
      </top>
      <bottom/>
      <diagonal/>
    </border>
    <border>
      <left style="hair">
        <color theme="4"/>
      </left>
      <right/>
      <top/>
      <bottom/>
      <diagonal/>
    </border>
    <border>
      <left style="hair">
        <color theme="4"/>
      </left>
      <right/>
      <top/>
      <bottom style="medium">
        <color theme="4"/>
      </bottom>
      <diagonal/>
    </border>
    <border>
      <left/>
      <right style="hair">
        <color theme="4"/>
      </right>
      <top style="medium">
        <color theme="4"/>
      </top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medium">
        <color theme="4"/>
      </bottom>
      <diagonal/>
    </border>
    <border>
      <left style="hair">
        <color theme="4"/>
      </left>
      <right style="thin">
        <color theme="4"/>
      </right>
      <top style="medium">
        <color theme="4"/>
      </top>
      <bottom/>
      <diagonal/>
    </border>
    <border>
      <left style="hair">
        <color theme="4"/>
      </left>
      <right style="thin">
        <color theme="4"/>
      </right>
      <top/>
      <bottom/>
      <diagonal/>
    </border>
    <border>
      <left style="hair">
        <color theme="4"/>
      </left>
      <right style="thin">
        <color theme="4"/>
      </right>
      <top/>
      <bottom style="medium">
        <color theme="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51">
    <xf numFmtId="0" fontId="0" fillId="0" borderId="0" xfId="0">
      <alignment vertical="center"/>
    </xf>
    <xf numFmtId="0" fontId="2" fillId="0" borderId="0" xfId="0" applyFont="1">
      <alignment vertical="center"/>
    </xf>
    <xf numFmtId="6" fontId="15" fillId="0" borderId="0" xfId="1" applyNumberFormat="1" applyFont="1" applyFill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6" fontId="14" fillId="0" borderId="0" xfId="1" applyNumberFormat="1" applyFont="1" applyFill="1" applyBorder="1" applyAlignment="1" applyProtection="1">
      <alignment vertical="center"/>
    </xf>
    <xf numFmtId="0" fontId="4" fillId="0" borderId="13" xfId="0" applyFont="1" applyBorder="1">
      <alignment vertical="center"/>
    </xf>
    <xf numFmtId="0" fontId="10" fillId="0" borderId="13" xfId="0" applyFont="1" applyBorder="1">
      <alignment vertical="center"/>
    </xf>
    <xf numFmtId="0" fontId="5" fillId="0" borderId="48" xfId="0" applyFont="1" applyBorder="1" applyAlignment="1">
      <alignment horizontal="center" vertical="center"/>
    </xf>
    <xf numFmtId="0" fontId="5" fillId="0" borderId="46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9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textRotation="255" wrapText="1"/>
    </xf>
    <xf numFmtId="0" fontId="29" fillId="0" borderId="0" xfId="0" applyFont="1" applyAlignment="1">
      <alignment horizontal="right" vertical="center" textRotation="255" wrapText="1"/>
    </xf>
    <xf numFmtId="0" fontId="2" fillId="0" borderId="95" xfId="0" applyFont="1" applyBorder="1">
      <alignment vertical="center"/>
    </xf>
    <xf numFmtId="0" fontId="2" fillId="0" borderId="96" xfId="0" applyFont="1" applyBorder="1">
      <alignment vertical="center"/>
    </xf>
    <xf numFmtId="0" fontId="2" fillId="0" borderId="99" xfId="0" applyFont="1" applyBorder="1">
      <alignment vertical="center"/>
    </xf>
    <xf numFmtId="0" fontId="2" fillId="0" borderId="112" xfId="0" applyFont="1" applyBorder="1">
      <alignment vertical="center"/>
    </xf>
    <xf numFmtId="0" fontId="2" fillId="0" borderId="106" xfId="0" applyFont="1" applyBorder="1">
      <alignment vertical="center"/>
    </xf>
    <xf numFmtId="6" fontId="32" fillId="0" borderId="0" xfId="1" applyNumberFormat="1" applyFont="1" applyFill="1" applyBorder="1" applyAlignment="1" applyProtection="1">
      <alignment vertical="center"/>
    </xf>
    <xf numFmtId="0" fontId="33" fillId="0" borderId="0" xfId="0" applyFont="1" applyAlignment="1">
      <alignment horizontal="center" vertical="center" shrinkToFit="1"/>
    </xf>
    <xf numFmtId="0" fontId="2" fillId="0" borderId="181" xfId="0" applyFont="1" applyBorder="1" applyAlignment="1">
      <alignment horizontal="center" vertical="center"/>
    </xf>
    <xf numFmtId="0" fontId="2" fillId="0" borderId="179" xfId="0" applyFont="1" applyBorder="1" applyAlignment="1">
      <alignment horizontal="center" vertical="center"/>
    </xf>
    <xf numFmtId="0" fontId="2" fillId="0" borderId="180" xfId="0" applyFont="1" applyBorder="1" applyAlignment="1">
      <alignment horizontal="center" vertical="center"/>
    </xf>
    <xf numFmtId="0" fontId="2" fillId="0" borderId="121" xfId="0" applyFont="1" applyBorder="1">
      <alignment vertical="center"/>
    </xf>
    <xf numFmtId="0" fontId="30" fillId="0" borderId="121" xfId="0" applyFont="1" applyBorder="1">
      <alignment vertical="center"/>
    </xf>
    <xf numFmtId="0" fontId="2" fillId="0" borderId="111" xfId="0" applyFont="1" applyBorder="1">
      <alignment vertical="center"/>
    </xf>
    <xf numFmtId="0" fontId="29" fillId="0" borderId="185" xfId="0" applyFont="1" applyBorder="1" applyAlignment="1">
      <alignment horizontal="center" vertical="center"/>
    </xf>
    <xf numFmtId="0" fontId="29" fillId="0" borderId="183" xfId="0" applyFont="1" applyBorder="1">
      <alignment vertical="center"/>
    </xf>
    <xf numFmtId="0" fontId="35" fillId="0" borderId="0" xfId="0" applyFont="1">
      <alignment vertical="center"/>
    </xf>
    <xf numFmtId="0" fontId="37" fillId="0" borderId="0" xfId="0" applyFont="1" applyAlignment="1"/>
    <xf numFmtId="0" fontId="38" fillId="0" borderId="0" xfId="0" applyFont="1" applyAlignment="1">
      <alignment horizontal="right" vertical="center" textRotation="255" wrapText="1"/>
    </xf>
    <xf numFmtId="0" fontId="37" fillId="0" borderId="189" xfId="0" applyFont="1" applyBorder="1" applyAlignment="1">
      <alignment horizontal="left" wrapText="1"/>
    </xf>
    <xf numFmtId="0" fontId="37" fillId="0" borderId="0" xfId="0" applyFont="1" applyAlignment="1">
      <alignment horizontal="left" wrapText="1"/>
    </xf>
    <xf numFmtId="0" fontId="37" fillId="0" borderId="0" xfId="0" applyFont="1" applyAlignment="1">
      <alignment horizontal="left"/>
    </xf>
    <xf numFmtId="38" fontId="11" fillId="0" borderId="191" xfId="1" applyFont="1" applyFill="1" applyBorder="1" applyAlignment="1" applyProtection="1">
      <alignment horizontal="right" vertical="center"/>
    </xf>
    <xf numFmtId="38" fontId="11" fillId="0" borderId="188" xfId="1" applyFont="1" applyFill="1" applyBorder="1" applyAlignment="1" applyProtection="1">
      <alignment horizontal="right" vertical="center"/>
    </xf>
    <xf numFmtId="38" fontId="11" fillId="0" borderId="200" xfId="1" applyFont="1" applyFill="1" applyBorder="1" applyAlignment="1" applyProtection="1">
      <alignment horizontal="right" vertical="center"/>
    </xf>
    <xf numFmtId="38" fontId="11" fillId="0" borderId="190" xfId="1" applyFont="1" applyFill="1" applyBorder="1" applyAlignment="1" applyProtection="1">
      <alignment horizontal="right" vertical="center"/>
    </xf>
    <xf numFmtId="38" fontId="11" fillId="0" borderId="206" xfId="1" applyFont="1" applyFill="1" applyBorder="1" applyAlignment="1" applyProtection="1">
      <alignment horizontal="right" vertical="center"/>
    </xf>
    <xf numFmtId="38" fontId="11" fillId="0" borderId="207" xfId="1" applyFont="1" applyFill="1" applyBorder="1" applyAlignment="1" applyProtection="1">
      <alignment horizontal="right" vertical="center"/>
    </xf>
    <xf numFmtId="38" fontId="11" fillId="0" borderId="208" xfId="1" applyFont="1" applyFill="1" applyBorder="1" applyAlignment="1" applyProtection="1">
      <alignment horizontal="right" vertical="center"/>
    </xf>
    <xf numFmtId="38" fontId="11" fillId="0" borderId="213" xfId="1" applyFont="1" applyFill="1" applyBorder="1" applyAlignment="1" applyProtection="1">
      <alignment horizontal="right" vertical="center"/>
    </xf>
    <xf numFmtId="176" fontId="2" fillId="0" borderId="200" xfId="1" applyNumberFormat="1" applyFont="1" applyFill="1" applyBorder="1" applyAlignment="1" applyProtection="1">
      <alignment horizontal="right"/>
    </xf>
    <xf numFmtId="0" fontId="2" fillId="0" borderId="0" xfId="0" applyFont="1" applyAlignment="1" applyProtection="1">
      <alignment horizontal="center" vertical="center" shrinkToFit="1"/>
      <protection locked="0"/>
    </xf>
    <xf numFmtId="178" fontId="2" fillId="0" borderId="0" xfId="0" applyNumberFormat="1" applyFont="1" applyAlignment="1" applyProtection="1">
      <alignment horizontal="center" vertical="center"/>
      <protection locked="0"/>
    </xf>
    <xf numFmtId="177" fontId="2" fillId="0" borderId="0" xfId="0" applyNumberFormat="1" applyFont="1" applyAlignment="1">
      <alignment horizontal="center" vertical="center" textRotation="255"/>
    </xf>
    <xf numFmtId="0" fontId="2" fillId="0" borderId="0" xfId="0" applyFont="1" applyAlignment="1" applyProtection="1">
      <alignment horizontal="center" vertical="center"/>
      <protection locked="0"/>
    </xf>
    <xf numFmtId="38" fontId="11" fillId="0" borderId="214" xfId="1" applyFont="1" applyFill="1" applyBorder="1" applyAlignment="1" applyProtection="1">
      <alignment horizontal="right" vertical="center"/>
    </xf>
    <xf numFmtId="38" fontId="11" fillId="0" borderId="215" xfId="1" applyFont="1" applyFill="1" applyBorder="1" applyAlignment="1" applyProtection="1">
      <alignment horizontal="right" vertical="center"/>
    </xf>
    <xf numFmtId="176" fontId="2" fillId="0" borderId="216" xfId="1" applyNumberFormat="1" applyFont="1" applyFill="1" applyBorder="1" applyAlignment="1" applyProtection="1">
      <alignment horizontal="right"/>
    </xf>
    <xf numFmtId="0" fontId="2" fillId="0" borderId="190" xfId="0" applyFont="1" applyBorder="1">
      <alignment vertical="center"/>
    </xf>
    <xf numFmtId="176" fontId="2" fillId="0" borderId="221" xfId="1" applyNumberFormat="1" applyFont="1" applyFill="1" applyBorder="1" applyAlignment="1" applyProtection="1">
      <alignment horizontal="right"/>
    </xf>
    <xf numFmtId="176" fontId="2" fillId="0" borderId="222" xfId="1" applyNumberFormat="1" applyFont="1" applyFill="1" applyBorder="1" applyAlignment="1" applyProtection="1">
      <alignment horizontal="right"/>
    </xf>
    <xf numFmtId="176" fontId="2" fillId="0" borderId="229" xfId="1" applyNumberFormat="1" applyFont="1" applyFill="1" applyBorder="1" applyAlignment="1" applyProtection="1">
      <alignment horizontal="right"/>
    </xf>
    <xf numFmtId="176" fontId="2" fillId="0" borderId="230" xfId="1" applyNumberFormat="1" applyFont="1" applyFill="1" applyBorder="1" applyAlignment="1" applyProtection="1">
      <alignment horizontal="right"/>
    </xf>
    <xf numFmtId="0" fontId="40" fillId="0" borderId="252" xfId="0" applyFont="1" applyBorder="1" applyAlignment="1">
      <alignment horizontal="center" vertical="center"/>
    </xf>
    <xf numFmtId="0" fontId="40" fillId="0" borderId="253" xfId="0" applyFont="1" applyBorder="1" applyAlignment="1">
      <alignment horizontal="center" vertical="center"/>
    </xf>
    <xf numFmtId="0" fontId="2" fillId="0" borderId="186" xfId="0" applyFont="1" applyBorder="1">
      <alignment vertical="center"/>
    </xf>
    <xf numFmtId="0" fontId="2" fillId="0" borderId="187" xfId="0" applyFont="1" applyBorder="1">
      <alignment vertical="center"/>
    </xf>
    <xf numFmtId="0" fontId="2" fillId="0" borderId="188" xfId="0" applyFont="1" applyBorder="1">
      <alignment vertical="center"/>
    </xf>
    <xf numFmtId="6" fontId="15" fillId="0" borderId="0" xfId="1" applyNumberFormat="1" applyFont="1" applyFill="1" applyBorder="1" applyAlignment="1">
      <alignment vertical="center"/>
    </xf>
    <xf numFmtId="6" fontId="15" fillId="0" borderId="31" xfId="1" applyNumberFormat="1" applyFont="1" applyFill="1" applyBorder="1" applyAlignment="1">
      <alignment vertical="center"/>
    </xf>
    <xf numFmtId="0" fontId="2" fillId="0" borderId="189" xfId="0" applyFont="1" applyBorder="1">
      <alignment vertical="center"/>
    </xf>
    <xf numFmtId="6" fontId="15" fillId="0" borderId="243" xfId="1" applyNumberFormat="1" applyFont="1" applyFill="1" applyBorder="1" applyAlignment="1">
      <alignment vertical="center"/>
    </xf>
    <xf numFmtId="6" fontId="41" fillId="0" borderId="243" xfId="1" applyNumberFormat="1" applyFont="1" applyFill="1" applyBorder="1" applyAlignment="1">
      <alignment vertical="center"/>
    </xf>
    <xf numFmtId="0" fontId="38" fillId="0" borderId="0" xfId="0" applyFont="1" applyAlignment="1">
      <alignment horizontal="center" vertical="center" shrinkToFit="1"/>
    </xf>
    <xf numFmtId="0" fontId="2" fillId="2" borderId="269" xfId="0" applyFont="1" applyFill="1" applyBorder="1" applyAlignment="1" applyProtection="1">
      <alignment horizontal="center" vertical="center"/>
      <protection locked="0"/>
    </xf>
    <xf numFmtId="0" fontId="2" fillId="2" borderId="270" xfId="0" applyFont="1" applyFill="1" applyBorder="1" applyAlignment="1" applyProtection="1">
      <alignment horizontal="center" vertical="center"/>
      <protection locked="0"/>
    </xf>
    <xf numFmtId="0" fontId="2" fillId="2" borderId="271" xfId="0" applyFont="1" applyFill="1" applyBorder="1" applyAlignment="1" applyProtection="1">
      <alignment horizontal="center" vertical="center"/>
      <protection locked="0"/>
    </xf>
    <xf numFmtId="0" fontId="2" fillId="2" borderId="275" xfId="0" applyFont="1" applyFill="1" applyBorder="1" applyAlignment="1" applyProtection="1">
      <alignment horizontal="center" vertical="center"/>
      <protection locked="0"/>
    </xf>
    <xf numFmtId="0" fontId="2" fillId="0" borderId="197" xfId="0" applyFont="1" applyBorder="1">
      <alignment vertical="center"/>
    </xf>
    <xf numFmtId="0" fontId="2" fillId="0" borderId="198" xfId="0" applyFont="1" applyBorder="1">
      <alignment vertical="center"/>
    </xf>
    <xf numFmtId="0" fontId="39" fillId="0" borderId="198" xfId="0" applyFont="1" applyBorder="1">
      <alignment vertical="center"/>
    </xf>
    <xf numFmtId="0" fontId="2" fillId="0" borderId="199" xfId="0" applyFont="1" applyBorder="1">
      <alignment vertical="center"/>
    </xf>
    <xf numFmtId="0" fontId="8" fillId="0" borderId="272" xfId="0" applyFont="1" applyBorder="1" applyAlignment="1">
      <alignment horizontal="center" vertical="center"/>
    </xf>
    <xf numFmtId="0" fontId="8" fillId="0" borderId="273" xfId="0" applyFont="1" applyBorder="1">
      <alignment vertical="center"/>
    </xf>
    <xf numFmtId="38" fontId="12" fillId="2" borderId="269" xfId="1" applyFont="1" applyFill="1" applyBorder="1" applyAlignment="1" applyProtection="1">
      <alignment vertical="center"/>
      <protection locked="0"/>
    </xf>
    <xf numFmtId="38" fontId="12" fillId="2" borderId="270" xfId="1" applyFont="1" applyFill="1" applyBorder="1" applyAlignment="1" applyProtection="1">
      <alignment vertical="center"/>
      <protection locked="0"/>
    </xf>
    <xf numFmtId="0" fontId="12" fillId="0" borderId="270" xfId="0" applyFont="1" applyBorder="1">
      <alignment vertical="center"/>
    </xf>
    <xf numFmtId="0" fontId="12" fillId="2" borderId="270" xfId="0" applyFont="1" applyFill="1" applyBorder="1" applyProtection="1">
      <alignment vertical="center"/>
      <protection locked="0"/>
    </xf>
    <xf numFmtId="0" fontId="12" fillId="2" borderId="277" xfId="0" applyFont="1" applyFill="1" applyBorder="1" applyProtection="1">
      <alignment vertical="center"/>
      <protection locked="0"/>
    </xf>
    <xf numFmtId="0" fontId="45" fillId="0" borderId="0" xfId="0" applyFont="1">
      <alignment vertical="center"/>
    </xf>
    <xf numFmtId="0" fontId="47" fillId="0" borderId="0" xfId="0" applyFont="1" applyAlignment="1">
      <alignment horizontal="center" vertical="top"/>
    </xf>
    <xf numFmtId="179" fontId="47" fillId="0" borderId="0" xfId="0" applyNumberFormat="1" applyFont="1" applyAlignment="1">
      <alignment horizontal="center" vertical="top"/>
    </xf>
    <xf numFmtId="0" fontId="47" fillId="0" borderId="0" xfId="0" quotePrefix="1" applyFont="1" applyAlignment="1">
      <alignment horizontal="right" vertical="top"/>
    </xf>
    <xf numFmtId="179" fontId="47" fillId="0" borderId="0" xfId="0" applyNumberFormat="1" applyFont="1" applyAlignment="1">
      <alignment horizontal="left" vertical="top"/>
    </xf>
    <xf numFmtId="0" fontId="47" fillId="0" borderId="0" xfId="0" applyFont="1" applyAlignment="1">
      <alignment vertical="top"/>
    </xf>
    <xf numFmtId="17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8" fillId="0" borderId="198" xfId="0" applyFont="1" applyBorder="1">
      <alignment vertical="center"/>
    </xf>
    <xf numFmtId="0" fontId="8" fillId="0" borderId="197" xfId="0" applyFont="1" applyBorder="1">
      <alignment vertical="center"/>
    </xf>
    <xf numFmtId="177" fontId="29" fillId="0" borderId="0" xfId="0" applyNumberFormat="1" applyFont="1">
      <alignment vertical="center"/>
    </xf>
    <xf numFmtId="0" fontId="29" fillId="0" borderId="121" xfId="0" applyFont="1" applyBorder="1" applyAlignment="1">
      <alignment horizontal="center" vertical="center"/>
    </xf>
    <xf numFmtId="0" fontId="2" fillId="0" borderId="178" xfId="0" applyFont="1" applyBorder="1" applyAlignment="1">
      <alignment horizontal="center" vertical="center"/>
    </xf>
    <xf numFmtId="0" fontId="12" fillId="0" borderId="180" xfId="0" applyFont="1" applyBorder="1">
      <alignment vertical="center"/>
    </xf>
    <xf numFmtId="0" fontId="12" fillId="0" borderId="179" xfId="0" applyFont="1" applyBorder="1">
      <alignment vertical="center"/>
    </xf>
    <xf numFmtId="0" fontId="34" fillId="0" borderId="179" xfId="0" applyFont="1" applyBorder="1">
      <alignment vertical="center"/>
    </xf>
    <xf numFmtId="0" fontId="12" fillId="0" borderId="179" xfId="1" applyNumberFormat="1" applyFont="1" applyFill="1" applyBorder="1" applyAlignment="1" applyProtection="1">
      <alignment vertical="center"/>
    </xf>
    <xf numFmtId="0" fontId="12" fillId="0" borderId="178" xfId="1" applyNumberFormat="1" applyFont="1" applyFill="1" applyBorder="1" applyAlignment="1" applyProtection="1">
      <alignment vertical="center"/>
    </xf>
    <xf numFmtId="0" fontId="12" fillId="0" borderId="90" xfId="0" applyFont="1" applyBorder="1">
      <alignment vertical="center"/>
    </xf>
    <xf numFmtId="0" fontId="26" fillId="0" borderId="90" xfId="0" applyFont="1" applyBorder="1">
      <alignment vertical="center"/>
    </xf>
    <xf numFmtId="0" fontId="12" fillId="0" borderId="90" xfId="1" applyNumberFormat="1" applyFont="1" applyFill="1" applyBorder="1" applyAlignment="1" applyProtection="1">
      <alignment vertical="center"/>
    </xf>
    <xf numFmtId="0" fontId="19" fillId="0" borderId="43" xfId="0" applyFont="1" applyBorder="1">
      <alignment vertical="center"/>
    </xf>
    <xf numFmtId="0" fontId="53" fillId="0" borderId="0" xfId="0" applyFont="1">
      <alignment vertical="center"/>
    </xf>
    <xf numFmtId="0" fontId="38" fillId="0" borderId="198" xfId="0" applyFont="1" applyBorder="1" applyAlignment="1" applyProtection="1">
      <alignment horizontal="center" vertical="center"/>
      <protection locked="0"/>
    </xf>
    <xf numFmtId="0" fontId="2" fillId="2" borderId="275" xfId="0" applyFont="1" applyFill="1" applyBorder="1" applyAlignment="1">
      <alignment horizontal="center" vertical="center"/>
    </xf>
    <xf numFmtId="0" fontId="2" fillId="2" borderId="270" xfId="0" applyFont="1" applyFill="1" applyBorder="1" applyAlignment="1">
      <alignment horizontal="center" vertical="center"/>
    </xf>
    <xf numFmtId="0" fontId="2" fillId="2" borderId="269" xfId="0" applyFont="1" applyFill="1" applyBorder="1" applyAlignment="1">
      <alignment horizontal="center" vertical="center"/>
    </xf>
    <xf numFmtId="0" fontId="2" fillId="2" borderId="271" xfId="0" applyFont="1" applyFill="1" applyBorder="1" applyAlignment="1">
      <alignment horizontal="center" vertical="center"/>
    </xf>
    <xf numFmtId="0" fontId="12" fillId="2" borderId="277" xfId="0" applyFont="1" applyFill="1" applyBorder="1">
      <alignment vertical="center"/>
    </xf>
    <xf numFmtId="0" fontId="12" fillId="2" borderId="270" xfId="0" applyFont="1" applyFill="1" applyBorder="1">
      <alignment vertical="center"/>
    </xf>
    <xf numFmtId="38" fontId="12" fillId="2" borderId="270" xfId="1" applyFont="1" applyFill="1" applyBorder="1" applyAlignment="1" applyProtection="1">
      <alignment vertical="center"/>
    </xf>
    <xf numFmtId="38" fontId="12" fillId="2" borderId="269" xfId="1" applyFont="1" applyFill="1" applyBorder="1" applyAlignment="1" applyProtection="1">
      <alignment vertical="center"/>
    </xf>
    <xf numFmtId="0" fontId="38" fillId="0" borderId="198" xfId="0" applyFont="1" applyBorder="1" applyAlignment="1">
      <alignment horizontal="center" vertical="center"/>
    </xf>
    <xf numFmtId="0" fontId="40" fillId="0" borderId="256" xfId="0" applyFont="1" applyBorder="1" applyAlignment="1">
      <alignment horizontal="center" vertical="center"/>
    </xf>
    <xf numFmtId="0" fontId="40" fillId="0" borderId="258" xfId="0" applyFont="1" applyBorder="1" applyAlignment="1">
      <alignment horizontal="center" vertical="center"/>
    </xf>
    <xf numFmtId="0" fontId="40" fillId="0" borderId="254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176" fontId="2" fillId="0" borderId="0" xfId="1" applyNumberFormat="1" applyFont="1" applyFill="1" applyBorder="1" applyAlignment="1" applyProtection="1">
      <alignment horizontal="right"/>
    </xf>
    <xf numFmtId="38" fontId="11" fillId="0" borderId="0" xfId="1" applyFont="1" applyFill="1" applyBorder="1" applyAlignment="1" applyProtection="1">
      <alignment horizontal="right" vertical="center"/>
    </xf>
    <xf numFmtId="176" fontId="2" fillId="0" borderId="296" xfId="1" applyNumberFormat="1" applyFont="1" applyFill="1" applyBorder="1" applyAlignment="1" applyProtection="1">
      <alignment horizontal="right"/>
    </xf>
    <xf numFmtId="176" fontId="2" fillId="0" borderId="297" xfId="1" applyNumberFormat="1" applyFont="1" applyFill="1" applyBorder="1" applyAlignment="1" applyProtection="1">
      <alignment horizontal="right"/>
    </xf>
    <xf numFmtId="176" fontId="2" fillId="0" borderId="298" xfId="1" applyNumberFormat="1" applyFont="1" applyFill="1" applyBorder="1" applyAlignment="1" applyProtection="1">
      <alignment horizontal="right"/>
    </xf>
    <xf numFmtId="176" fontId="2" fillId="0" borderId="203" xfId="1" applyNumberFormat="1" applyFont="1" applyFill="1" applyBorder="1" applyAlignment="1" applyProtection="1">
      <alignment horizontal="right"/>
    </xf>
    <xf numFmtId="176" fontId="2" fillId="0" borderId="267" xfId="1" applyNumberFormat="1" applyFont="1" applyFill="1" applyBorder="1" applyAlignment="1" applyProtection="1">
      <alignment horizontal="right"/>
    </xf>
    <xf numFmtId="38" fontId="11" fillId="0" borderId="244" xfId="1" applyFont="1" applyFill="1" applyBorder="1" applyAlignment="1" applyProtection="1">
      <alignment horizontal="right" vertical="center"/>
    </xf>
    <xf numFmtId="38" fontId="11" fillId="0" borderId="31" xfId="1" applyFont="1" applyFill="1" applyBorder="1" applyAlignment="1" applyProtection="1">
      <alignment horizontal="right" vertical="center"/>
    </xf>
    <xf numFmtId="38" fontId="11" fillId="0" borderId="192" xfId="1" applyFont="1" applyFill="1" applyBorder="1" applyAlignment="1" applyProtection="1">
      <alignment horizontal="right" vertical="center"/>
    </xf>
    <xf numFmtId="176" fontId="2" fillId="0" borderId="299" xfId="1" applyNumberFormat="1" applyFont="1" applyFill="1" applyBorder="1" applyAlignment="1" applyProtection="1">
      <alignment horizontal="right"/>
    </xf>
    <xf numFmtId="176" fontId="2" fillId="0" borderId="300" xfId="1" applyNumberFormat="1" applyFont="1" applyFill="1" applyBorder="1" applyAlignment="1" applyProtection="1">
      <alignment horizontal="right"/>
    </xf>
    <xf numFmtId="176" fontId="2" fillId="0" borderId="302" xfId="1" applyNumberFormat="1" applyFont="1" applyFill="1" applyBorder="1" applyAlignment="1" applyProtection="1">
      <alignment horizontal="right"/>
    </xf>
    <xf numFmtId="176" fontId="2" fillId="0" borderId="212" xfId="1" applyNumberFormat="1" applyFont="1" applyFill="1" applyBorder="1" applyAlignment="1" applyProtection="1">
      <alignment horizontal="right"/>
    </xf>
    <xf numFmtId="176" fontId="2" fillId="0" borderId="211" xfId="1" applyNumberFormat="1" applyFont="1" applyFill="1" applyBorder="1" applyAlignment="1" applyProtection="1">
      <alignment horizontal="right"/>
    </xf>
    <xf numFmtId="176" fontId="11" fillId="0" borderId="267" xfId="1" applyNumberFormat="1" applyFont="1" applyFill="1" applyBorder="1" applyAlignment="1" applyProtection="1">
      <alignment horizontal="right" vertical="center"/>
    </xf>
    <xf numFmtId="181" fontId="11" fillId="0" borderId="214" xfId="1" applyNumberFormat="1" applyFont="1" applyFill="1" applyBorder="1" applyAlignment="1" applyProtection="1">
      <alignment horizontal="right" vertical="center"/>
    </xf>
    <xf numFmtId="181" fontId="11" fillId="0" borderId="212" xfId="1" applyNumberFormat="1" applyFont="1" applyFill="1" applyBorder="1" applyAlignment="1" applyProtection="1">
      <alignment horizontal="right" vertical="center"/>
    </xf>
    <xf numFmtId="181" fontId="11" fillId="0" borderId="301" xfId="1" applyNumberFormat="1" applyFont="1" applyFill="1" applyBorder="1" applyAlignment="1" applyProtection="1">
      <alignment horizontal="right" vertical="center"/>
    </xf>
    <xf numFmtId="181" fontId="11" fillId="0" borderId="191" xfId="1" applyNumberFormat="1" applyFont="1" applyFill="1" applyBorder="1" applyAlignment="1" applyProtection="1">
      <alignment horizontal="right" vertical="center"/>
    </xf>
    <xf numFmtId="38" fontId="11" fillId="0" borderId="303" xfId="1" applyFont="1" applyFill="1" applyBorder="1" applyAlignment="1" applyProtection="1">
      <alignment horizontal="right" vertical="center"/>
    </xf>
    <xf numFmtId="0" fontId="5" fillId="0" borderId="13" xfId="0" applyFont="1" applyBorder="1" applyAlignment="1">
      <alignment horizontal="center" vertical="center"/>
    </xf>
    <xf numFmtId="38" fontId="11" fillId="0" borderId="193" xfId="1" applyFont="1" applyFill="1" applyBorder="1" applyAlignment="1" applyProtection="1">
      <alignment horizontal="right" vertical="center"/>
    </xf>
    <xf numFmtId="38" fontId="11" fillId="0" borderId="304" xfId="1" applyFont="1" applyFill="1" applyBorder="1" applyAlignment="1" applyProtection="1">
      <alignment horizontal="right" vertical="center"/>
    </xf>
    <xf numFmtId="0" fontId="12" fillId="0" borderId="93" xfId="0" applyFont="1" applyBorder="1">
      <alignment vertical="center"/>
    </xf>
    <xf numFmtId="0" fontId="56" fillId="0" borderId="0" xfId="0" applyFont="1">
      <alignment vertical="center"/>
    </xf>
    <xf numFmtId="0" fontId="56" fillId="0" borderId="52" xfId="0" applyFont="1" applyBorder="1">
      <alignment vertical="center"/>
    </xf>
    <xf numFmtId="0" fontId="27" fillId="0" borderId="0" xfId="0" applyFont="1">
      <alignment vertical="center"/>
    </xf>
    <xf numFmtId="0" fontId="56" fillId="0" borderId="54" xfId="0" applyFont="1" applyBorder="1">
      <alignment vertical="center"/>
    </xf>
    <xf numFmtId="0" fontId="22" fillId="0" borderId="0" xfId="0" applyFont="1">
      <alignment vertical="center"/>
    </xf>
    <xf numFmtId="0" fontId="22" fillId="0" borderId="51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56" fillId="0" borderId="92" xfId="0" applyFont="1" applyBorder="1">
      <alignment vertical="center"/>
    </xf>
    <xf numFmtId="0" fontId="56" fillId="0" borderId="49" xfId="0" applyFont="1" applyBorder="1">
      <alignment vertical="center"/>
    </xf>
    <xf numFmtId="0" fontId="56" fillId="0" borderId="0" xfId="0" applyFont="1" applyAlignment="1">
      <alignment horizontal="center" vertical="center" shrinkToFit="1"/>
    </xf>
    <xf numFmtId="6" fontId="57" fillId="0" borderId="0" xfId="1" applyNumberFormat="1" applyFont="1" applyFill="1" applyBorder="1" applyAlignment="1" applyProtection="1">
      <alignment vertical="center"/>
    </xf>
    <xf numFmtId="0" fontId="56" fillId="0" borderId="0" xfId="0" applyFont="1" applyAlignment="1">
      <alignment horizontal="left" vertical="center"/>
    </xf>
    <xf numFmtId="0" fontId="56" fillId="0" borderId="51" xfId="0" applyFont="1" applyBorder="1">
      <alignment vertical="center"/>
    </xf>
    <xf numFmtId="0" fontId="56" fillId="0" borderId="0" xfId="0" applyFont="1" applyAlignment="1">
      <alignment horizontal="center" vertical="center"/>
    </xf>
    <xf numFmtId="177" fontId="56" fillId="0" borderId="0" xfId="0" applyNumberFormat="1" applyFont="1" applyAlignment="1">
      <alignment horizontal="center" vertical="center" textRotation="255"/>
    </xf>
    <xf numFmtId="178" fontId="56" fillId="0" borderId="0" xfId="0" applyNumberFormat="1" applyFont="1" applyAlignment="1">
      <alignment horizontal="center" vertical="center"/>
    </xf>
    <xf numFmtId="0" fontId="56" fillId="0" borderId="308" xfId="0" applyFont="1" applyBorder="1">
      <alignment vertical="center"/>
    </xf>
    <xf numFmtId="177" fontId="22" fillId="0" borderId="61" xfId="0" applyNumberFormat="1" applyFont="1" applyBorder="1">
      <alignment vertical="center"/>
    </xf>
    <xf numFmtId="177" fontId="22" fillId="0" borderId="60" xfId="0" applyNumberFormat="1" applyFont="1" applyBorder="1">
      <alignment vertical="center"/>
    </xf>
    <xf numFmtId="0" fontId="56" fillId="0" borderId="61" xfId="0" applyFont="1" applyBorder="1">
      <alignment vertical="center"/>
    </xf>
    <xf numFmtId="0" fontId="22" fillId="0" borderId="0" xfId="0" applyFont="1" applyAlignment="1">
      <alignment horizontal="right" vertical="center" textRotation="255" wrapText="1"/>
    </xf>
    <xf numFmtId="0" fontId="22" fillId="0" borderId="0" xfId="0" applyFont="1" applyAlignment="1">
      <alignment horizontal="center" vertical="center" textRotation="255" wrapText="1"/>
    </xf>
    <xf numFmtId="6" fontId="25" fillId="0" borderId="71" xfId="1" applyNumberFormat="1" applyFont="1" applyFill="1" applyBorder="1" applyAlignment="1" applyProtection="1">
      <alignment vertical="center"/>
    </xf>
    <xf numFmtId="6" fontId="57" fillId="0" borderId="70" xfId="1" applyNumberFormat="1" applyFont="1" applyFill="1" applyBorder="1" applyAlignment="1" applyProtection="1">
      <alignment vertical="center"/>
    </xf>
    <xf numFmtId="0" fontId="56" fillId="0" borderId="70" xfId="0" applyFont="1" applyBorder="1">
      <alignment vertical="center"/>
    </xf>
    <xf numFmtId="0" fontId="2" fillId="0" borderId="9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0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6" fontId="60" fillId="0" borderId="0" xfId="1" applyNumberFormat="1" applyFont="1" applyFill="1" applyBorder="1" applyAlignment="1" applyProtection="1">
      <alignment vertical="center"/>
    </xf>
    <xf numFmtId="177" fontId="4" fillId="0" borderId="0" xfId="0" applyNumberFormat="1" applyFont="1" applyAlignment="1">
      <alignment horizontal="center" vertical="center" textRotation="255"/>
    </xf>
    <xf numFmtId="178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 textRotation="255" wrapText="1"/>
    </xf>
    <xf numFmtId="0" fontId="5" fillId="0" borderId="0" xfId="0" applyFont="1" applyAlignment="1">
      <alignment horizontal="center" vertical="center" textRotation="255" wrapText="1"/>
    </xf>
    <xf numFmtId="0" fontId="4" fillId="0" borderId="0" xfId="0" applyFont="1" applyAlignment="1">
      <alignment horizontal="center" vertical="center"/>
    </xf>
    <xf numFmtId="0" fontId="53" fillId="0" borderId="0" xfId="0" applyFont="1" applyAlignment="1">
      <alignment horizontal="left" vertical="center"/>
    </xf>
    <xf numFmtId="0" fontId="51" fillId="0" borderId="44" xfId="0" applyFont="1" applyBorder="1">
      <alignment vertical="center"/>
    </xf>
    <xf numFmtId="0" fontId="51" fillId="0" borderId="43" xfId="0" applyFont="1" applyBorder="1">
      <alignment vertical="center"/>
    </xf>
    <xf numFmtId="0" fontId="51" fillId="0" borderId="43" xfId="1" applyNumberFormat="1" applyFont="1" applyFill="1" applyBorder="1" applyAlignment="1" applyProtection="1">
      <alignment vertical="center"/>
    </xf>
    <xf numFmtId="0" fontId="51" fillId="0" borderId="42" xfId="1" applyNumberFormat="1" applyFont="1" applyFill="1" applyBorder="1" applyAlignment="1" applyProtection="1">
      <alignment vertical="center"/>
    </xf>
    <xf numFmtId="0" fontId="4" fillId="0" borderId="1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2" xfId="0" applyFont="1" applyBorder="1">
      <alignment vertical="center"/>
    </xf>
    <xf numFmtId="0" fontId="53" fillId="0" borderId="8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7" xfId="0" applyFont="1" applyBorder="1">
      <alignment vertical="center"/>
    </xf>
    <xf numFmtId="0" fontId="53" fillId="0" borderId="23" xfId="0" applyFont="1" applyBorder="1" applyAlignment="1">
      <alignment horizontal="center" vertical="center"/>
    </xf>
    <xf numFmtId="0" fontId="53" fillId="0" borderId="389" xfId="0" applyFont="1" applyBorder="1" applyAlignment="1">
      <alignment horizontal="center" vertical="center"/>
    </xf>
    <xf numFmtId="0" fontId="53" fillId="0" borderId="12" xfId="0" applyFont="1" applyBorder="1" applyAlignment="1">
      <alignment horizontal="center" vertical="center"/>
    </xf>
    <xf numFmtId="0" fontId="53" fillId="0" borderId="393" xfId="0" applyFont="1" applyBorder="1" applyAlignment="1">
      <alignment horizontal="center" vertical="center"/>
    </xf>
    <xf numFmtId="177" fontId="5" fillId="0" borderId="0" xfId="0" applyNumberFormat="1" applyFont="1">
      <alignment vertical="center"/>
    </xf>
    <xf numFmtId="0" fontId="2" fillId="0" borderId="94" xfId="0" applyFont="1" applyBorder="1" applyAlignment="1">
      <alignment horizontal="center" vertical="center"/>
    </xf>
    <xf numFmtId="0" fontId="12" fillId="0" borderId="94" xfId="1" applyNumberFormat="1" applyFont="1" applyFill="1" applyBorder="1" applyAlignment="1" applyProtection="1">
      <alignment vertical="center"/>
    </xf>
    <xf numFmtId="38" fontId="11" fillId="0" borderId="286" xfId="1" applyFont="1" applyFill="1" applyBorder="1" applyAlignment="1" applyProtection="1">
      <alignment horizontal="right" vertical="center"/>
    </xf>
    <xf numFmtId="38" fontId="11" fillId="0" borderId="210" xfId="1" applyFont="1" applyFill="1" applyBorder="1" applyAlignment="1" applyProtection="1">
      <alignment horizontal="right" vertical="center"/>
    </xf>
    <xf numFmtId="38" fontId="11" fillId="0" borderId="243" xfId="1" applyFont="1" applyFill="1" applyBorder="1" applyAlignment="1" applyProtection="1">
      <alignment horizontal="right" vertical="center"/>
    </xf>
    <xf numFmtId="38" fontId="11" fillId="0" borderId="187" xfId="1" applyFont="1" applyFill="1" applyBorder="1" applyAlignment="1" applyProtection="1">
      <alignment horizontal="right" vertical="center"/>
    </xf>
    <xf numFmtId="0" fontId="46" fillId="0" borderId="0" xfId="0" applyFont="1" applyAlignment="1">
      <alignment horizontal="center" vertical="center"/>
    </xf>
    <xf numFmtId="0" fontId="40" fillId="0" borderId="274" xfId="0" applyFont="1" applyBorder="1" applyAlignment="1">
      <alignment horizontal="center" vertical="center"/>
    </xf>
    <xf numFmtId="0" fontId="40" fillId="0" borderId="273" xfId="0" applyFont="1" applyBorder="1" applyAlignment="1">
      <alignment horizontal="center" vertical="center"/>
    </xf>
    <xf numFmtId="0" fontId="40" fillId="0" borderId="276" xfId="0" applyFont="1" applyBorder="1" applyAlignment="1">
      <alignment horizontal="center" vertical="center"/>
    </xf>
    <xf numFmtId="0" fontId="8" fillId="0" borderId="274" xfId="0" applyFont="1" applyBorder="1" applyAlignment="1">
      <alignment horizontal="center" vertical="center"/>
    </xf>
    <xf numFmtId="0" fontId="8" fillId="0" borderId="273" xfId="0" applyFont="1" applyBorder="1" applyAlignment="1">
      <alignment horizontal="center" vertical="center"/>
    </xf>
    <xf numFmtId="0" fontId="2" fillId="2" borderId="277" xfId="0" applyFont="1" applyFill="1" applyBorder="1" applyAlignment="1">
      <alignment horizontal="center" vertical="center"/>
    </xf>
    <xf numFmtId="0" fontId="2" fillId="2" borderId="273" xfId="0" applyFont="1" applyFill="1" applyBorder="1" applyAlignment="1">
      <alignment horizontal="center" vertical="center"/>
    </xf>
    <xf numFmtId="0" fontId="52" fillId="0" borderId="198" xfId="0" applyFont="1" applyBorder="1" applyAlignment="1">
      <alignment horizontal="center" vertical="center"/>
    </xf>
    <xf numFmtId="180" fontId="54" fillId="2" borderId="198" xfId="0" applyNumberFormat="1" applyFont="1" applyFill="1" applyBorder="1" applyAlignment="1">
      <alignment horizontal="left" vertical="center"/>
    </xf>
    <xf numFmtId="0" fontId="42" fillId="0" borderId="233" xfId="0" applyFont="1" applyBorder="1" applyAlignment="1">
      <alignment vertical="top" wrapText="1"/>
    </xf>
    <xf numFmtId="0" fontId="42" fillId="0" borderId="232" xfId="0" applyFont="1" applyBorder="1" applyAlignment="1">
      <alignment vertical="top"/>
    </xf>
    <xf numFmtId="0" fontId="42" fillId="0" borderId="240" xfId="0" applyFont="1" applyBorder="1" applyAlignment="1">
      <alignment vertical="top"/>
    </xf>
    <xf numFmtId="0" fontId="42" fillId="0" borderId="3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84" xfId="0" applyFont="1" applyBorder="1" applyAlignment="1">
      <alignment vertical="top"/>
    </xf>
    <xf numFmtId="0" fontId="42" fillId="0" borderId="244" xfId="0" applyFont="1" applyBorder="1" applyAlignment="1">
      <alignment vertical="top"/>
    </xf>
    <xf numFmtId="0" fontId="42" fillId="0" borderId="243" xfId="0" applyFont="1" applyBorder="1" applyAlignment="1">
      <alignment vertical="top"/>
    </xf>
    <xf numFmtId="0" fontId="42" fillId="0" borderId="251" xfId="0" applyFont="1" applyBorder="1" applyAlignment="1">
      <alignment vertical="top"/>
    </xf>
    <xf numFmtId="0" fontId="8" fillId="0" borderId="276" xfId="0" applyFont="1" applyBorder="1" applyAlignment="1">
      <alignment horizontal="center" vertical="center"/>
    </xf>
    <xf numFmtId="0" fontId="8" fillId="0" borderId="272" xfId="0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8" fillId="0" borderId="268" xfId="0" applyFont="1" applyBorder="1" applyAlignment="1">
      <alignment horizontal="center" vertical="center"/>
    </xf>
    <xf numFmtId="0" fontId="8" fillId="0" borderId="264" xfId="0" applyFont="1" applyBorder="1" applyAlignment="1">
      <alignment horizontal="center" vertical="center"/>
    </xf>
    <xf numFmtId="0" fontId="8" fillId="0" borderId="26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65" xfId="0" applyFont="1" applyBorder="1" applyAlignment="1">
      <alignment horizontal="center" vertical="center"/>
    </xf>
    <xf numFmtId="0" fontId="8" fillId="0" borderId="226" xfId="0" applyFont="1" applyBorder="1" applyAlignment="1">
      <alignment horizontal="center" vertical="center"/>
    </xf>
    <xf numFmtId="0" fontId="12" fillId="2" borderId="264" xfId="0" applyFont="1" applyFill="1" applyBorder="1" applyAlignment="1">
      <alignment vertical="center" shrinkToFit="1"/>
    </xf>
    <xf numFmtId="0" fontId="12" fillId="2" borderId="214" xfId="0" applyFont="1" applyFill="1" applyBorder="1" applyAlignment="1">
      <alignment vertical="center" shrinkToFit="1"/>
    </xf>
    <xf numFmtId="0" fontId="12" fillId="2" borderId="32" xfId="0" applyFont="1" applyFill="1" applyBorder="1" applyAlignment="1">
      <alignment vertical="center" shrinkToFit="1"/>
    </xf>
    <xf numFmtId="0" fontId="12" fillId="2" borderId="200" xfId="0" applyFont="1" applyFill="1" applyBorder="1" applyAlignment="1">
      <alignment vertical="center" shrinkToFit="1"/>
    </xf>
    <xf numFmtId="0" fontId="12" fillId="2" borderId="226" xfId="0" applyFont="1" applyFill="1" applyBorder="1" applyAlignment="1">
      <alignment vertical="center" shrinkToFit="1"/>
    </xf>
    <xf numFmtId="0" fontId="12" fillId="2" borderId="191" xfId="0" applyFont="1" applyFill="1" applyBorder="1" applyAlignment="1">
      <alignment vertical="center" shrinkToFit="1"/>
    </xf>
    <xf numFmtId="0" fontId="8" fillId="0" borderId="268" xfId="0" applyFont="1" applyBorder="1" applyAlignment="1">
      <alignment horizontal="center" vertical="center" wrapText="1"/>
    </xf>
    <xf numFmtId="6" fontId="44" fillId="0" borderId="267" xfId="1" applyNumberFormat="1" applyFont="1" applyFill="1" applyBorder="1" applyAlignment="1" applyProtection="1">
      <alignment horizontal="right" vertical="center"/>
      <protection hidden="1"/>
    </xf>
    <xf numFmtId="6" fontId="44" fillId="0" borderId="198" xfId="1" applyNumberFormat="1" applyFont="1" applyFill="1" applyBorder="1" applyAlignment="1" applyProtection="1">
      <alignment horizontal="right" vertical="center"/>
      <protection hidden="1"/>
    </xf>
    <xf numFmtId="6" fontId="44" fillId="0" borderId="197" xfId="1" applyNumberFormat="1" applyFont="1" applyFill="1" applyBorder="1" applyAlignment="1" applyProtection="1">
      <alignment horizontal="right" vertical="center"/>
      <protection hidden="1"/>
    </xf>
    <xf numFmtId="6" fontId="44" fillId="0" borderId="31" xfId="1" applyNumberFormat="1" applyFont="1" applyFill="1" applyBorder="1" applyAlignment="1" applyProtection="1">
      <alignment horizontal="right" vertical="center"/>
      <protection hidden="1"/>
    </xf>
    <xf numFmtId="6" fontId="44" fillId="0" borderId="0" xfId="1" applyNumberFormat="1" applyFont="1" applyFill="1" applyBorder="1" applyAlignment="1" applyProtection="1">
      <alignment horizontal="right" vertical="center"/>
      <protection hidden="1"/>
    </xf>
    <xf numFmtId="6" fontId="44" fillId="0" borderId="189" xfId="1" applyNumberFormat="1" applyFont="1" applyFill="1" applyBorder="1" applyAlignment="1" applyProtection="1">
      <alignment horizontal="right" vertical="center"/>
      <protection hidden="1"/>
    </xf>
    <xf numFmtId="6" fontId="44" fillId="0" borderId="192" xfId="1" applyNumberFormat="1" applyFont="1" applyFill="1" applyBorder="1" applyAlignment="1" applyProtection="1">
      <alignment horizontal="right" vertical="center"/>
      <protection hidden="1"/>
    </xf>
    <xf numFmtId="6" fontId="44" fillId="0" borderId="187" xfId="1" applyNumberFormat="1" applyFont="1" applyFill="1" applyBorder="1" applyAlignment="1" applyProtection="1">
      <alignment horizontal="right" vertical="center"/>
      <protection hidden="1"/>
    </xf>
    <xf numFmtId="6" fontId="44" fillId="0" borderId="186" xfId="1" applyNumberFormat="1" applyFont="1" applyFill="1" applyBorder="1" applyAlignment="1" applyProtection="1">
      <alignment horizontal="right" vertical="center"/>
      <protection hidden="1"/>
    </xf>
    <xf numFmtId="6" fontId="43" fillId="0" borderId="232" xfId="1" applyNumberFormat="1" applyFont="1" applyFill="1" applyBorder="1" applyAlignment="1" applyProtection="1">
      <alignment horizontal="right" vertical="center" shrinkToFit="1"/>
      <protection hidden="1"/>
    </xf>
    <xf numFmtId="6" fontId="43" fillId="0" borderId="240" xfId="1" applyNumberFormat="1" applyFont="1" applyFill="1" applyBorder="1" applyAlignment="1" applyProtection="1">
      <alignment horizontal="right" vertical="center" shrinkToFit="1"/>
      <protection hidden="1"/>
    </xf>
    <xf numFmtId="6" fontId="43" fillId="0" borderId="243" xfId="1" applyNumberFormat="1" applyFont="1" applyFill="1" applyBorder="1" applyAlignment="1" applyProtection="1">
      <alignment horizontal="right" vertical="center" shrinkToFit="1"/>
      <protection hidden="1"/>
    </xf>
    <xf numFmtId="6" fontId="43" fillId="0" borderId="251" xfId="1" applyNumberFormat="1" applyFont="1" applyFill="1" applyBorder="1" applyAlignment="1" applyProtection="1">
      <alignment horizontal="right" vertical="center" shrinkToFit="1"/>
      <protection hidden="1"/>
    </xf>
    <xf numFmtId="0" fontId="40" fillId="0" borderId="199" xfId="0" applyFont="1" applyBorder="1" applyAlignment="1">
      <alignment horizontal="center" vertical="center"/>
    </xf>
    <xf numFmtId="0" fontId="40" fillId="0" borderId="198" xfId="0" applyFont="1" applyBorder="1" applyAlignment="1">
      <alignment horizontal="center" vertical="center"/>
    </xf>
    <xf numFmtId="0" fontId="40" fillId="0" borderId="208" xfId="0" applyFont="1" applyBorder="1" applyAlignment="1">
      <alignment horizontal="center" vertical="center"/>
    </xf>
    <xf numFmtId="0" fontId="40" fillId="0" borderId="243" xfId="0" applyFont="1" applyBorder="1" applyAlignment="1">
      <alignment horizontal="center" vertical="center"/>
    </xf>
    <xf numFmtId="0" fontId="40" fillId="0" borderId="267" xfId="0" applyFont="1" applyBorder="1" applyAlignment="1">
      <alignment horizontal="center" vertical="center" textRotation="255"/>
    </xf>
    <xf numFmtId="0" fontId="40" fillId="0" borderId="263" xfId="0" applyFont="1" applyBorder="1" applyAlignment="1">
      <alignment horizontal="center" vertical="center" textRotation="255"/>
    </xf>
    <xf numFmtId="0" fontId="40" fillId="0" borderId="244" xfId="0" applyFont="1" applyBorder="1" applyAlignment="1">
      <alignment horizontal="center" vertical="center" textRotation="255"/>
    </xf>
    <xf numFmtId="0" fontId="40" fillId="0" borderId="251" xfId="0" applyFont="1" applyBorder="1" applyAlignment="1">
      <alignment horizontal="center" vertical="center" textRotation="255"/>
    </xf>
    <xf numFmtId="0" fontId="40" fillId="0" borderId="198" xfId="0" applyFont="1" applyBorder="1" applyAlignment="1">
      <alignment horizontal="center" vertical="center" textRotation="255"/>
    </xf>
    <xf numFmtId="0" fontId="40" fillId="0" borderId="243" xfId="0" applyFont="1" applyBorder="1" applyAlignment="1">
      <alignment horizontal="center" vertical="center" textRotation="255"/>
    </xf>
    <xf numFmtId="0" fontId="40" fillId="0" borderId="262" xfId="0" applyFont="1" applyBorder="1" applyAlignment="1">
      <alignment horizontal="center" vertical="center"/>
    </xf>
    <xf numFmtId="0" fontId="40" fillId="0" borderId="261" xfId="0" applyFont="1" applyBorder="1" applyAlignment="1">
      <alignment horizontal="center" vertical="center"/>
    </xf>
    <xf numFmtId="0" fontId="40" fillId="0" borderId="259" xfId="0" applyFont="1" applyBorder="1" applyAlignment="1">
      <alignment horizontal="center" vertical="center"/>
    </xf>
    <xf numFmtId="0" fontId="42" fillId="0" borderId="260" xfId="0" applyFont="1" applyBorder="1" applyAlignment="1">
      <alignment horizontal="center" vertical="center"/>
    </xf>
    <xf numFmtId="0" fontId="42" fillId="0" borderId="259" xfId="0" applyFont="1" applyBorder="1" applyAlignment="1">
      <alignment horizontal="center" vertical="center"/>
    </xf>
    <xf numFmtId="0" fontId="40" fillId="0" borderId="256" xfId="0" applyFont="1" applyBorder="1" applyAlignment="1">
      <alignment horizontal="center" vertical="center"/>
    </xf>
    <xf numFmtId="0" fontId="40" fillId="0" borderId="257" xfId="0" applyFont="1" applyBorder="1" applyAlignment="1">
      <alignment horizontal="center" vertical="center"/>
    </xf>
    <xf numFmtId="0" fontId="41" fillId="0" borderId="256" xfId="0" applyFont="1" applyBorder="1" applyAlignment="1">
      <alignment horizontal="center" vertical="center" wrapText="1"/>
    </xf>
    <xf numFmtId="0" fontId="41" fillId="0" borderId="255" xfId="0" applyFont="1" applyBorder="1" applyAlignment="1">
      <alignment horizontal="center" vertical="center" wrapText="1"/>
    </xf>
    <xf numFmtId="0" fontId="41" fillId="0" borderId="258" xfId="0" applyFont="1" applyBorder="1" applyAlignment="1">
      <alignment horizontal="center" vertical="center" wrapText="1"/>
    </xf>
    <xf numFmtId="0" fontId="40" fillId="0" borderId="258" xfId="0" applyFont="1" applyBorder="1" applyAlignment="1">
      <alignment horizontal="center" vertical="center"/>
    </xf>
    <xf numFmtId="0" fontId="40" fillId="0" borderId="255" xfId="0" applyFont="1" applyBorder="1" applyAlignment="1">
      <alignment horizontal="center" vertical="center"/>
    </xf>
    <xf numFmtId="0" fontId="40" fillId="0" borderId="254" xfId="0" applyFont="1" applyBorder="1" applyAlignment="1">
      <alignment horizontal="center" vertical="center"/>
    </xf>
    <xf numFmtId="176" fontId="12" fillId="2" borderId="237" xfId="1" applyNumberFormat="1" applyFont="1" applyFill="1" applyBorder="1" applyAlignment="1" applyProtection="1">
      <alignment horizontal="right" vertical="center" shrinkToFit="1"/>
    </xf>
    <xf numFmtId="176" fontId="12" fillId="2" borderId="248" xfId="1" applyNumberFormat="1" applyFont="1" applyFill="1" applyBorder="1" applyAlignment="1" applyProtection="1">
      <alignment horizontal="right" vertical="center" shrinkToFit="1"/>
    </xf>
    <xf numFmtId="40" fontId="2" fillId="2" borderId="233" xfId="1" applyNumberFormat="1" applyFont="1" applyFill="1" applyBorder="1" applyAlignment="1" applyProtection="1">
      <alignment horizontal="right" vertical="center" shrinkToFit="1"/>
    </xf>
    <xf numFmtId="40" fontId="2" fillId="2" borderId="232" xfId="1" applyNumberFormat="1" applyFont="1" applyFill="1" applyBorder="1" applyAlignment="1" applyProtection="1">
      <alignment horizontal="right" vertical="center" shrinkToFit="1"/>
    </xf>
    <xf numFmtId="40" fontId="2" fillId="2" borderId="244" xfId="1" applyNumberFormat="1" applyFont="1" applyFill="1" applyBorder="1" applyAlignment="1" applyProtection="1">
      <alignment horizontal="right" vertical="center" shrinkToFit="1"/>
    </xf>
    <xf numFmtId="40" fontId="2" fillId="2" borderId="243" xfId="1" applyNumberFormat="1" applyFont="1" applyFill="1" applyBorder="1" applyAlignment="1" applyProtection="1">
      <alignment horizontal="right" vertical="center" shrinkToFit="1"/>
    </xf>
    <xf numFmtId="176" fontId="12" fillId="2" borderId="236" xfId="1" applyNumberFormat="1" applyFont="1" applyFill="1" applyBorder="1" applyAlignment="1" applyProtection="1">
      <alignment horizontal="right" vertical="center" shrinkToFit="1"/>
    </xf>
    <xf numFmtId="176" fontId="12" fillId="2" borderId="235" xfId="1" applyNumberFormat="1" applyFont="1" applyFill="1" applyBorder="1" applyAlignment="1" applyProtection="1">
      <alignment horizontal="right" vertical="center" shrinkToFit="1"/>
    </xf>
    <xf numFmtId="176" fontId="12" fillId="2" borderId="234" xfId="1" applyNumberFormat="1" applyFont="1" applyFill="1" applyBorder="1" applyAlignment="1" applyProtection="1">
      <alignment horizontal="right" vertical="center" shrinkToFit="1"/>
    </xf>
    <xf numFmtId="176" fontId="12" fillId="2" borderId="247" xfId="1" applyNumberFormat="1" applyFont="1" applyFill="1" applyBorder="1" applyAlignment="1" applyProtection="1">
      <alignment horizontal="right" vertical="center" shrinkToFit="1"/>
    </xf>
    <xf numFmtId="176" fontId="12" fillId="2" borderId="246" xfId="1" applyNumberFormat="1" applyFont="1" applyFill="1" applyBorder="1" applyAlignment="1" applyProtection="1">
      <alignment horizontal="right" vertical="center" shrinkToFit="1"/>
    </xf>
    <xf numFmtId="176" fontId="12" fillId="2" borderId="245" xfId="1" applyNumberFormat="1" applyFont="1" applyFill="1" applyBorder="1" applyAlignment="1" applyProtection="1">
      <alignment horizontal="right" vertical="center" shrinkToFit="1"/>
    </xf>
    <xf numFmtId="176" fontId="12" fillId="2" borderId="233" xfId="1" applyNumberFormat="1" applyFont="1" applyFill="1" applyBorder="1" applyAlignment="1" applyProtection="1">
      <alignment horizontal="right" vertical="center" shrinkToFit="1"/>
    </xf>
    <xf numFmtId="176" fontId="12" fillId="2" borderId="232" xfId="1" applyNumberFormat="1" applyFont="1" applyFill="1" applyBorder="1" applyAlignment="1" applyProtection="1">
      <alignment horizontal="right" vertical="center" shrinkToFit="1"/>
    </xf>
    <xf numFmtId="176" fontId="12" fillId="2" borderId="231" xfId="1" applyNumberFormat="1" applyFont="1" applyFill="1" applyBorder="1" applyAlignment="1" applyProtection="1">
      <alignment horizontal="right" vertical="center" shrinkToFit="1"/>
    </xf>
    <xf numFmtId="176" fontId="12" fillId="2" borderId="244" xfId="1" applyNumberFormat="1" applyFont="1" applyFill="1" applyBorder="1" applyAlignment="1" applyProtection="1">
      <alignment horizontal="right" vertical="center" shrinkToFit="1"/>
    </xf>
    <xf numFmtId="176" fontId="12" fillId="2" borderId="243" xfId="1" applyNumberFormat="1" applyFont="1" applyFill="1" applyBorder="1" applyAlignment="1" applyProtection="1">
      <alignment horizontal="right" vertical="center" shrinkToFit="1"/>
    </xf>
    <xf numFmtId="176" fontId="12" fillId="2" borderId="242" xfId="1" applyNumberFormat="1" applyFont="1" applyFill="1" applyBorder="1" applyAlignment="1" applyProtection="1">
      <alignment horizontal="right" vertical="center" shrinkToFit="1"/>
    </xf>
    <xf numFmtId="0" fontId="2" fillId="2" borderId="241" xfId="0" applyFont="1" applyFill="1" applyBorder="1" applyAlignment="1">
      <alignment horizontal="center" vertical="center"/>
    </xf>
    <xf numFmtId="0" fontId="2" fillId="2" borderId="232" xfId="0" applyFont="1" applyFill="1" applyBorder="1" applyAlignment="1">
      <alignment horizontal="center" vertical="center"/>
    </xf>
    <xf numFmtId="0" fontId="2" fillId="2" borderId="240" xfId="0" applyFont="1" applyFill="1" applyBorder="1" applyAlignment="1">
      <alignment horizontal="center" vertical="center"/>
    </xf>
    <xf numFmtId="0" fontId="2" fillId="2" borderId="208" xfId="0" applyFont="1" applyFill="1" applyBorder="1" applyAlignment="1">
      <alignment horizontal="center" vertical="center"/>
    </xf>
    <xf numFmtId="0" fontId="2" fillId="2" borderId="243" xfId="0" applyFont="1" applyFill="1" applyBorder="1" applyAlignment="1">
      <alignment horizontal="center" vertical="center"/>
    </xf>
    <xf numFmtId="0" fontId="2" fillId="2" borderId="251" xfId="0" applyFont="1" applyFill="1" applyBorder="1" applyAlignment="1">
      <alignment horizontal="center" vertical="center"/>
    </xf>
    <xf numFmtId="177" fontId="48" fillId="0" borderId="232" xfId="0" applyNumberFormat="1" applyFont="1" applyBorder="1" applyAlignment="1">
      <alignment horizontal="center" vertical="center" wrapText="1"/>
    </xf>
    <xf numFmtId="177" fontId="48" fillId="0" borderId="240" xfId="0" applyNumberFormat="1" applyFont="1" applyBorder="1" applyAlignment="1">
      <alignment horizontal="center" vertical="center" wrapText="1"/>
    </xf>
    <xf numFmtId="177" fontId="48" fillId="0" borderId="243" xfId="0" applyNumberFormat="1" applyFont="1" applyBorder="1" applyAlignment="1">
      <alignment horizontal="center" vertical="center" wrapText="1"/>
    </xf>
    <xf numFmtId="177" fontId="48" fillId="0" borderId="251" xfId="0" applyNumberFormat="1" applyFont="1" applyBorder="1" applyAlignment="1">
      <alignment horizontal="center" vertical="center" wrapText="1"/>
    </xf>
    <xf numFmtId="178" fontId="2" fillId="2" borderId="233" xfId="0" applyNumberFormat="1" applyFont="1" applyFill="1" applyBorder="1" applyAlignment="1">
      <alignment horizontal="center" vertical="center"/>
    </xf>
    <xf numFmtId="178" fontId="2" fillId="2" borderId="240" xfId="0" applyNumberFormat="1" applyFont="1" applyFill="1" applyBorder="1" applyAlignment="1">
      <alignment horizontal="center" vertical="center"/>
    </xf>
    <xf numFmtId="178" fontId="2" fillId="2" borderId="244" xfId="0" applyNumberFormat="1" applyFont="1" applyFill="1" applyBorder="1" applyAlignment="1">
      <alignment horizontal="center" vertical="center"/>
    </xf>
    <xf numFmtId="178" fontId="2" fillId="2" borderId="251" xfId="0" applyNumberFormat="1" applyFont="1" applyFill="1" applyBorder="1" applyAlignment="1">
      <alignment horizontal="center" vertical="center"/>
    </xf>
    <xf numFmtId="0" fontId="2" fillId="2" borderId="239" xfId="0" applyFont="1" applyFill="1" applyBorder="1" applyAlignment="1">
      <alignment horizontal="center" vertical="center" shrinkToFit="1"/>
    </xf>
    <xf numFmtId="0" fontId="2" fillId="2" borderId="238" xfId="0" applyFont="1" applyFill="1" applyBorder="1" applyAlignment="1">
      <alignment horizontal="center" vertical="center" shrinkToFit="1"/>
    </xf>
    <xf numFmtId="0" fontId="2" fillId="2" borderId="250" xfId="0" applyFont="1" applyFill="1" applyBorder="1" applyAlignment="1">
      <alignment horizontal="center" vertical="center" shrinkToFit="1"/>
    </xf>
    <xf numFmtId="0" fontId="2" fillId="2" borderId="249" xfId="0" applyFont="1" applyFill="1" applyBorder="1" applyAlignment="1">
      <alignment horizontal="center" vertical="center" shrinkToFit="1"/>
    </xf>
    <xf numFmtId="40" fontId="2" fillId="2" borderId="237" xfId="1" applyNumberFormat="1" applyFont="1" applyFill="1" applyBorder="1" applyAlignment="1" applyProtection="1">
      <alignment horizontal="right" vertical="center" shrinkToFit="1"/>
    </xf>
    <xf numFmtId="40" fontId="2" fillId="2" borderId="248" xfId="1" applyNumberFormat="1" applyFont="1" applyFill="1" applyBorder="1" applyAlignment="1" applyProtection="1">
      <alignment horizontal="right" vertical="center" shrinkToFit="1"/>
    </xf>
    <xf numFmtId="0" fontId="2" fillId="2" borderId="188" xfId="0" applyFont="1" applyFill="1" applyBorder="1" applyAlignment="1">
      <alignment horizontal="center" vertical="center"/>
    </xf>
    <xf numFmtId="0" fontId="2" fillId="2" borderId="187" xfId="0" applyFont="1" applyFill="1" applyBorder="1" applyAlignment="1">
      <alignment horizontal="center" vertical="center"/>
    </xf>
    <xf numFmtId="0" fontId="2" fillId="2" borderId="193" xfId="0" applyFont="1" applyFill="1" applyBorder="1" applyAlignment="1">
      <alignment horizontal="center" vertical="center"/>
    </xf>
    <xf numFmtId="177" fontId="48" fillId="0" borderId="233" xfId="0" applyNumberFormat="1" applyFont="1" applyBorder="1" applyAlignment="1">
      <alignment horizontal="center" vertical="center" wrapText="1"/>
    </xf>
    <xf numFmtId="177" fontId="48" fillId="0" borderId="192" xfId="0" applyNumberFormat="1" applyFont="1" applyBorder="1" applyAlignment="1">
      <alignment horizontal="center" vertical="center" wrapText="1"/>
    </xf>
    <xf numFmtId="177" fontId="48" fillId="0" borderId="193" xfId="0" applyNumberFormat="1" applyFont="1" applyBorder="1" applyAlignment="1">
      <alignment horizontal="center" vertical="center" wrapText="1"/>
    </xf>
    <xf numFmtId="178" fontId="2" fillId="2" borderId="192" xfId="0" applyNumberFormat="1" applyFont="1" applyFill="1" applyBorder="1" applyAlignment="1">
      <alignment horizontal="center" vertical="center"/>
    </xf>
    <xf numFmtId="178" fontId="2" fillId="2" borderId="193" xfId="0" applyNumberFormat="1" applyFont="1" applyFill="1" applyBorder="1" applyAlignment="1">
      <alignment horizontal="center" vertical="center"/>
    </xf>
    <xf numFmtId="0" fontId="2" fillId="2" borderId="228" xfId="0" applyFont="1" applyFill="1" applyBorder="1" applyAlignment="1">
      <alignment horizontal="center" vertical="center" shrinkToFit="1"/>
    </xf>
    <xf numFmtId="0" fontId="2" fillId="2" borderId="227" xfId="0" applyFont="1" applyFill="1" applyBorder="1" applyAlignment="1">
      <alignment horizontal="center" vertical="center" shrinkToFit="1"/>
    </xf>
    <xf numFmtId="40" fontId="2" fillId="2" borderId="31" xfId="1" applyNumberFormat="1" applyFont="1" applyFill="1" applyBorder="1" applyAlignment="1" applyProtection="1">
      <alignment horizontal="right" vertical="center" shrinkToFit="1"/>
    </xf>
    <xf numFmtId="40" fontId="2" fillId="2" borderId="0" xfId="1" applyNumberFormat="1" applyFont="1" applyFill="1" applyBorder="1" applyAlignment="1" applyProtection="1">
      <alignment horizontal="right" vertical="center" shrinkToFit="1"/>
    </xf>
    <xf numFmtId="40" fontId="2" fillId="2" borderId="226" xfId="1" applyNumberFormat="1" applyFont="1" applyFill="1" applyBorder="1" applyAlignment="1" applyProtection="1">
      <alignment horizontal="right" vertical="center" shrinkToFit="1"/>
    </xf>
    <xf numFmtId="177" fontId="39" fillId="0" borderId="209" xfId="0" applyNumberFormat="1" applyFont="1" applyBorder="1" applyAlignment="1">
      <alignment horizontal="center" vertical="center"/>
    </xf>
    <xf numFmtId="177" fontId="39" fillId="0" borderId="212" xfId="0" applyNumberFormat="1" applyFont="1" applyBorder="1" applyAlignment="1">
      <alignment horizontal="center" vertical="center"/>
    </xf>
    <xf numFmtId="176" fontId="9" fillId="0" borderId="212" xfId="1" applyNumberFormat="1" applyFont="1" applyFill="1" applyBorder="1" applyAlignment="1" applyProtection="1">
      <alignment horizontal="right" vertical="center"/>
    </xf>
    <xf numFmtId="176" fontId="9" fillId="0" borderId="211" xfId="1" applyNumberFormat="1" applyFont="1" applyFill="1" applyBorder="1" applyAlignment="1" applyProtection="1">
      <alignment horizontal="right" vertical="center"/>
    </xf>
    <xf numFmtId="176" fontId="9" fillId="0" borderId="210" xfId="1" applyNumberFormat="1" applyFont="1" applyFill="1" applyBorder="1" applyAlignment="1" applyProtection="1">
      <alignment horizontal="right" vertical="center"/>
    </xf>
    <xf numFmtId="176" fontId="9" fillId="0" borderId="288" xfId="1" applyNumberFormat="1" applyFont="1" applyFill="1" applyBorder="1" applyAlignment="1" applyProtection="1">
      <alignment horizontal="right" vertical="center"/>
    </xf>
    <xf numFmtId="176" fontId="12" fillId="2" borderId="226" xfId="1" applyNumberFormat="1" applyFont="1" applyFill="1" applyBorder="1" applyAlignment="1" applyProtection="1">
      <alignment horizontal="right" vertical="center" shrinkToFit="1"/>
    </xf>
    <xf numFmtId="40" fontId="2" fillId="2" borderId="192" xfId="1" applyNumberFormat="1" applyFont="1" applyFill="1" applyBorder="1" applyAlignment="1" applyProtection="1">
      <alignment horizontal="right" vertical="center" shrinkToFit="1"/>
    </xf>
    <xf numFmtId="40" fontId="2" fillId="2" borderId="187" xfId="1" applyNumberFormat="1" applyFont="1" applyFill="1" applyBorder="1" applyAlignment="1" applyProtection="1">
      <alignment horizontal="right" vertical="center" shrinkToFit="1"/>
    </xf>
    <xf numFmtId="176" fontId="12" fillId="2" borderId="225" xfId="1" applyNumberFormat="1" applyFont="1" applyFill="1" applyBorder="1" applyAlignment="1" applyProtection="1">
      <alignment horizontal="right" vertical="center" shrinkToFit="1"/>
    </xf>
    <xf numFmtId="176" fontId="12" fillId="2" borderId="224" xfId="1" applyNumberFormat="1" applyFont="1" applyFill="1" applyBorder="1" applyAlignment="1" applyProtection="1">
      <alignment horizontal="right" vertical="center" shrinkToFit="1"/>
    </xf>
    <xf numFmtId="176" fontId="12" fillId="2" borderId="223" xfId="1" applyNumberFormat="1" applyFont="1" applyFill="1" applyBorder="1" applyAlignment="1" applyProtection="1">
      <alignment horizontal="right" vertical="center" shrinkToFit="1"/>
    </xf>
    <xf numFmtId="176" fontId="12" fillId="2" borderId="192" xfId="1" applyNumberFormat="1" applyFont="1" applyFill="1" applyBorder="1" applyAlignment="1" applyProtection="1">
      <alignment horizontal="right" vertical="center" shrinkToFit="1"/>
    </xf>
    <xf numFmtId="176" fontId="12" fillId="2" borderId="187" xfId="1" applyNumberFormat="1" applyFont="1" applyFill="1" applyBorder="1" applyAlignment="1" applyProtection="1">
      <alignment horizontal="right" vertical="center" shrinkToFit="1"/>
    </xf>
    <xf numFmtId="176" fontId="12" fillId="2" borderId="186" xfId="1" applyNumberFormat="1" applyFont="1" applyFill="1" applyBorder="1" applyAlignment="1" applyProtection="1">
      <alignment horizontal="right" vertical="center" shrinkToFit="1"/>
    </xf>
    <xf numFmtId="177" fontId="39" fillId="0" borderId="217" xfId="0" applyNumberFormat="1" applyFont="1" applyBorder="1" applyAlignment="1">
      <alignment horizontal="center" vertical="center"/>
    </xf>
    <xf numFmtId="177" fontId="39" fillId="0" borderId="220" xfId="0" applyNumberFormat="1" applyFont="1" applyBorder="1" applyAlignment="1">
      <alignment horizontal="center" vertical="center"/>
    </xf>
    <xf numFmtId="176" fontId="9" fillId="0" borderId="220" xfId="1" applyNumberFormat="1" applyFont="1" applyFill="1" applyBorder="1" applyAlignment="1" applyProtection="1">
      <alignment horizontal="right" vertical="center"/>
    </xf>
    <xf numFmtId="176" fontId="9" fillId="0" borderId="219" xfId="1" applyNumberFormat="1" applyFont="1" applyFill="1" applyBorder="1" applyAlignment="1" applyProtection="1">
      <alignment horizontal="right" vertical="center"/>
    </xf>
    <xf numFmtId="177" fontId="8" fillId="0" borderId="267" xfId="0" applyNumberFormat="1" applyFont="1" applyBorder="1" applyAlignment="1">
      <alignment horizontal="center" vertical="center" wrapText="1"/>
    </xf>
    <xf numFmtId="177" fontId="8" fillId="0" borderId="198" xfId="0" applyNumberFormat="1" applyFont="1" applyBorder="1" applyAlignment="1">
      <alignment horizontal="center" vertical="center" wrapText="1"/>
    </xf>
    <xf numFmtId="177" fontId="8" fillId="0" borderId="263" xfId="0" applyNumberFormat="1" applyFont="1" applyBorder="1" applyAlignment="1">
      <alignment horizontal="center" vertical="center" wrapText="1"/>
    </xf>
    <xf numFmtId="177" fontId="8" fillId="0" borderId="31" xfId="0" applyNumberFormat="1" applyFont="1" applyBorder="1" applyAlignment="1">
      <alignment horizontal="center" vertical="center" wrapText="1"/>
    </xf>
    <xf numFmtId="177" fontId="8" fillId="0" borderId="0" xfId="0" applyNumberFormat="1" applyFont="1" applyAlignment="1">
      <alignment horizontal="center" vertical="center" wrapText="1"/>
    </xf>
    <xf numFmtId="177" fontId="8" fillId="0" borderId="284" xfId="0" applyNumberFormat="1" applyFont="1" applyBorder="1" applyAlignment="1">
      <alignment horizontal="center" vertical="center" wrapText="1"/>
    </xf>
    <xf numFmtId="177" fontId="8" fillId="0" borderId="244" xfId="0" applyNumberFormat="1" applyFont="1" applyBorder="1" applyAlignment="1">
      <alignment horizontal="center" vertical="center" wrapText="1"/>
    </xf>
    <xf numFmtId="177" fontId="8" fillId="0" borderId="243" xfId="0" applyNumberFormat="1" applyFont="1" applyBorder="1" applyAlignment="1">
      <alignment horizontal="center" vertical="center" wrapText="1"/>
    </xf>
    <xf numFmtId="177" fontId="8" fillId="0" borderId="251" xfId="0" applyNumberFormat="1" applyFont="1" applyBorder="1" applyAlignment="1">
      <alignment horizontal="center" vertical="center" wrapText="1"/>
    </xf>
    <xf numFmtId="176" fontId="9" fillId="0" borderId="285" xfId="1" applyNumberFormat="1" applyFont="1" applyFill="1" applyBorder="1" applyAlignment="1" applyProtection="1">
      <alignment horizontal="right" vertical="center"/>
    </xf>
    <xf numFmtId="176" fontId="9" fillId="0" borderId="286" xfId="1" applyNumberFormat="1" applyFont="1" applyFill="1" applyBorder="1" applyAlignment="1" applyProtection="1">
      <alignment horizontal="right" vertical="center"/>
    </xf>
    <xf numFmtId="176" fontId="9" fillId="0" borderId="287" xfId="1" applyNumberFormat="1" applyFont="1" applyFill="1" applyBorder="1" applyAlignment="1" applyProtection="1">
      <alignment horizontal="right" vertical="center"/>
    </xf>
    <xf numFmtId="0" fontId="55" fillId="2" borderId="190" xfId="0" applyFont="1" applyFill="1" applyBorder="1" applyAlignment="1">
      <alignment horizontal="center" vertical="center" wrapText="1"/>
    </xf>
    <xf numFmtId="0" fontId="55" fillId="2" borderId="0" xfId="0" applyFont="1" applyFill="1" applyAlignment="1">
      <alignment horizontal="center" vertical="center" wrapText="1"/>
    </xf>
    <xf numFmtId="0" fontId="55" fillId="2" borderId="189" xfId="0" applyFont="1" applyFill="1" applyBorder="1" applyAlignment="1">
      <alignment horizontal="center" vertical="center" wrapText="1"/>
    </xf>
    <xf numFmtId="0" fontId="38" fillId="0" borderId="188" xfId="0" applyFont="1" applyBorder="1" applyAlignment="1">
      <alignment horizontal="right" vertical="center" wrapText="1"/>
    </xf>
    <xf numFmtId="0" fontId="38" fillId="0" borderId="187" xfId="0" applyFont="1" applyBorder="1" applyAlignment="1">
      <alignment horizontal="right" vertical="center" wrapText="1"/>
    </xf>
    <xf numFmtId="0" fontId="38" fillId="0" borderId="186" xfId="0" applyFont="1" applyBorder="1" applyAlignment="1">
      <alignment horizontal="right" vertical="center" wrapText="1"/>
    </xf>
    <xf numFmtId="177" fontId="39" fillId="0" borderId="204" xfId="0" applyNumberFormat="1" applyFont="1" applyBorder="1" applyAlignment="1">
      <alignment horizontal="center" vertical="center"/>
    </xf>
    <xf numFmtId="177" fontId="39" fillId="0" borderId="205" xfId="0" applyNumberFormat="1" applyFont="1" applyBorder="1" applyAlignment="1">
      <alignment horizontal="center" vertical="center"/>
    </xf>
    <xf numFmtId="176" fontId="9" fillId="0" borderId="205" xfId="1" applyNumberFormat="1" applyFont="1" applyFill="1" applyBorder="1" applyAlignment="1" applyProtection="1">
      <alignment horizontal="right" vertical="center" shrinkToFit="1"/>
      <protection locked="0"/>
    </xf>
    <xf numFmtId="176" fontId="9" fillId="0" borderId="203" xfId="1" applyNumberFormat="1" applyFont="1" applyFill="1" applyBorder="1" applyAlignment="1" applyProtection="1">
      <alignment horizontal="right" vertical="center" shrinkToFit="1"/>
      <protection locked="0"/>
    </xf>
    <xf numFmtId="176" fontId="9" fillId="0" borderId="202" xfId="1" applyNumberFormat="1" applyFont="1" applyFill="1" applyBorder="1" applyAlignment="1" applyProtection="1">
      <alignment horizontal="right" vertical="center" shrinkToFit="1"/>
      <protection locked="0"/>
    </xf>
    <xf numFmtId="176" fontId="9" fillId="0" borderId="201" xfId="1" applyNumberFormat="1" applyFont="1" applyFill="1" applyBorder="1" applyAlignment="1" applyProtection="1">
      <alignment horizontal="right" vertical="center" shrinkToFit="1"/>
      <protection locked="0"/>
    </xf>
    <xf numFmtId="0" fontId="38" fillId="0" borderId="199" xfId="0" applyFont="1" applyBorder="1" applyAlignment="1">
      <alignment horizontal="center" vertical="top" wrapText="1"/>
    </xf>
    <xf numFmtId="0" fontId="38" fillId="0" borderId="198" xfId="0" applyFont="1" applyBorder="1" applyAlignment="1">
      <alignment horizontal="center" vertical="top" wrapText="1"/>
    </xf>
    <xf numFmtId="0" fontId="38" fillId="0" borderId="197" xfId="0" applyFont="1" applyBorder="1" applyAlignment="1">
      <alignment horizontal="center" vertical="top" wrapText="1"/>
    </xf>
    <xf numFmtId="0" fontId="37" fillId="0" borderId="0" xfId="0" applyFont="1" applyAlignment="1">
      <alignment horizontal="left" vertical="center" wrapText="1"/>
    </xf>
    <xf numFmtId="177" fontId="8" fillId="0" borderId="195" xfId="0" applyNumberFormat="1" applyFont="1" applyBorder="1" applyAlignment="1">
      <alignment horizontal="center" vertical="center"/>
    </xf>
    <xf numFmtId="177" fontId="8" fillId="0" borderId="194" xfId="0" applyNumberFormat="1" applyFont="1" applyBorder="1" applyAlignment="1">
      <alignment horizontal="center" vertical="center"/>
    </xf>
    <xf numFmtId="176" fontId="7" fillId="0" borderId="196" xfId="1" applyNumberFormat="1" applyFont="1" applyFill="1" applyBorder="1" applyAlignment="1" applyProtection="1">
      <alignment horizontal="right" vertical="center" shrinkToFit="1"/>
    </xf>
    <xf numFmtId="176" fontId="7" fillId="0" borderId="195" xfId="1" applyNumberFormat="1" applyFont="1" applyFill="1" applyBorder="1" applyAlignment="1" applyProtection="1">
      <alignment horizontal="right" vertical="center" shrinkToFit="1"/>
    </xf>
    <xf numFmtId="176" fontId="7" fillId="0" borderId="194" xfId="1" applyNumberFormat="1" applyFont="1" applyFill="1" applyBorder="1" applyAlignment="1" applyProtection="1">
      <alignment horizontal="right" vertical="center" shrinkToFit="1"/>
    </xf>
    <xf numFmtId="177" fontId="8" fillId="0" borderId="192" xfId="0" applyNumberFormat="1" applyFont="1" applyBorder="1" applyAlignment="1">
      <alignment horizontal="center" vertical="center"/>
    </xf>
    <xf numFmtId="177" fontId="8" fillId="0" borderId="187" xfId="0" applyNumberFormat="1" applyFont="1" applyBorder="1" applyAlignment="1">
      <alignment horizontal="center" vertical="center"/>
    </xf>
    <xf numFmtId="177" fontId="8" fillId="0" borderId="193" xfId="0" applyNumberFormat="1" applyFont="1" applyBorder="1" applyAlignment="1">
      <alignment horizontal="center" vertical="center"/>
    </xf>
    <xf numFmtId="176" fontId="7" fillId="0" borderId="192" xfId="1" applyNumberFormat="1" applyFont="1" applyFill="1" applyBorder="1" applyAlignment="1" applyProtection="1">
      <alignment horizontal="right" vertical="center" shrinkToFit="1"/>
    </xf>
    <xf numFmtId="176" fontId="7" fillId="0" borderId="187" xfId="1" applyNumberFormat="1" applyFont="1" applyFill="1" applyBorder="1" applyAlignment="1" applyProtection="1">
      <alignment horizontal="right" vertical="center" shrinkToFit="1"/>
    </xf>
    <xf numFmtId="176" fontId="7" fillId="0" borderId="186" xfId="1" applyNumberFormat="1" applyFont="1" applyFill="1" applyBorder="1" applyAlignment="1" applyProtection="1">
      <alignment horizontal="right" vertical="center" shrinkToFit="1"/>
    </xf>
    <xf numFmtId="0" fontId="8" fillId="0" borderId="199" xfId="0" applyFont="1" applyBorder="1" applyAlignment="1">
      <alignment horizontal="center" vertical="center"/>
    </xf>
    <xf numFmtId="0" fontId="8" fillId="0" borderId="198" xfId="0" applyFont="1" applyBorder="1" applyAlignment="1">
      <alignment horizontal="center" vertical="center"/>
    </xf>
    <xf numFmtId="0" fontId="8" fillId="0" borderId="263" xfId="0" applyFont="1" applyBorder="1" applyAlignment="1">
      <alignment horizontal="center" vertical="center"/>
    </xf>
    <xf numFmtId="0" fontId="8" fillId="0" borderId="19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84" xfId="0" applyFont="1" applyBorder="1" applyAlignment="1">
      <alignment horizontal="center" vertical="center"/>
    </xf>
    <xf numFmtId="0" fontId="8" fillId="0" borderId="188" xfId="0" applyFont="1" applyBorder="1" applyAlignment="1">
      <alignment horizontal="center" vertical="center"/>
    </xf>
    <xf numFmtId="0" fontId="8" fillId="0" borderId="187" xfId="0" applyFont="1" applyBorder="1" applyAlignment="1">
      <alignment horizontal="center" vertical="center"/>
    </xf>
    <xf numFmtId="0" fontId="8" fillId="0" borderId="193" xfId="0" applyFont="1" applyBorder="1" applyAlignment="1">
      <alignment horizontal="center" vertical="center"/>
    </xf>
    <xf numFmtId="176" fontId="9" fillId="0" borderId="190" xfId="1" applyNumberFormat="1" applyFont="1" applyFill="1" applyBorder="1" applyAlignment="1" applyProtection="1">
      <alignment horizontal="right" vertical="center" shrinkToFit="1"/>
      <protection locked="0"/>
    </xf>
    <xf numFmtId="176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7" fillId="0" borderId="190" xfId="1" applyNumberFormat="1" applyFont="1" applyFill="1" applyBorder="1" applyAlignment="1" applyProtection="1">
      <alignment horizontal="right" vertical="center" shrinkToFit="1"/>
    </xf>
    <xf numFmtId="176" fontId="7" fillId="0" borderId="0" xfId="1" applyNumberFormat="1" applyFont="1" applyFill="1" applyBorder="1" applyAlignment="1" applyProtection="1">
      <alignment horizontal="right" vertical="center" shrinkToFit="1"/>
    </xf>
    <xf numFmtId="176" fontId="9" fillId="0" borderId="220" xfId="1" applyNumberFormat="1" applyFont="1" applyFill="1" applyBorder="1" applyAlignment="1" applyProtection="1">
      <alignment horizontal="right" vertical="center"/>
      <protection locked="0"/>
    </xf>
    <xf numFmtId="176" fontId="9" fillId="0" borderId="219" xfId="1" applyNumberFormat="1" applyFont="1" applyFill="1" applyBorder="1" applyAlignment="1" applyProtection="1">
      <alignment horizontal="right" vertical="center"/>
      <protection locked="0"/>
    </xf>
    <xf numFmtId="176" fontId="9" fillId="0" borderId="218" xfId="1" applyNumberFormat="1" applyFont="1" applyFill="1" applyBorder="1" applyAlignment="1" applyProtection="1">
      <alignment horizontal="right" vertical="center"/>
      <protection locked="0"/>
    </xf>
    <xf numFmtId="176" fontId="9" fillId="0" borderId="199" xfId="1" applyNumberFormat="1" applyFont="1" applyFill="1" applyBorder="1" applyAlignment="1" applyProtection="1">
      <alignment horizontal="right" vertical="center"/>
      <protection locked="0"/>
    </xf>
    <xf numFmtId="176" fontId="9" fillId="0" borderId="198" xfId="1" applyNumberFormat="1" applyFont="1" applyFill="1" applyBorder="1" applyAlignment="1" applyProtection="1">
      <alignment horizontal="right" vertical="center"/>
      <protection locked="0"/>
    </xf>
    <xf numFmtId="176" fontId="9" fillId="0" borderId="212" xfId="1" applyNumberFormat="1" applyFont="1" applyFill="1" applyBorder="1" applyAlignment="1" applyProtection="1">
      <alignment horizontal="right" vertical="center"/>
      <protection locked="0"/>
    </xf>
    <xf numFmtId="176" fontId="9" fillId="0" borderId="211" xfId="1" applyNumberFormat="1" applyFont="1" applyFill="1" applyBorder="1" applyAlignment="1" applyProtection="1">
      <alignment horizontal="right" vertical="center"/>
      <protection locked="0"/>
    </xf>
    <xf numFmtId="176" fontId="9" fillId="0" borderId="210" xfId="1" applyNumberFormat="1" applyFont="1" applyFill="1" applyBorder="1" applyAlignment="1" applyProtection="1">
      <alignment horizontal="right" vertical="center"/>
      <protection locked="0"/>
    </xf>
    <xf numFmtId="176" fontId="9" fillId="0" borderId="190" xfId="1" applyNumberFormat="1" applyFont="1" applyFill="1" applyBorder="1" applyAlignment="1" applyProtection="1">
      <alignment horizontal="right" vertical="center"/>
      <protection locked="0"/>
    </xf>
    <xf numFmtId="176" fontId="9" fillId="0" borderId="0" xfId="1" applyNumberFormat="1" applyFont="1" applyFill="1" applyBorder="1" applyAlignment="1" applyProtection="1">
      <alignment horizontal="right" vertical="center"/>
      <protection locked="0"/>
    </xf>
    <xf numFmtId="176" fontId="12" fillId="2" borderId="233" xfId="1" applyNumberFormat="1" applyFont="1" applyFill="1" applyBorder="1" applyAlignment="1" applyProtection="1">
      <alignment horizontal="right" vertical="center" shrinkToFit="1"/>
      <protection locked="0"/>
    </xf>
    <xf numFmtId="176" fontId="12" fillId="2" borderId="232" xfId="1" applyNumberFormat="1" applyFont="1" applyFill="1" applyBorder="1" applyAlignment="1" applyProtection="1">
      <alignment horizontal="right" vertical="center" shrinkToFit="1"/>
      <protection locked="0"/>
    </xf>
    <xf numFmtId="176" fontId="12" fillId="2" borderId="231" xfId="1" applyNumberFormat="1" applyFont="1" applyFill="1" applyBorder="1" applyAlignment="1" applyProtection="1">
      <alignment horizontal="right" vertical="center" shrinkToFit="1"/>
      <protection locked="0"/>
    </xf>
    <xf numFmtId="176" fontId="12" fillId="2" borderId="244" xfId="1" applyNumberFormat="1" applyFont="1" applyFill="1" applyBorder="1" applyAlignment="1" applyProtection="1">
      <alignment horizontal="right" vertical="center" shrinkToFit="1"/>
      <protection locked="0"/>
    </xf>
    <xf numFmtId="176" fontId="12" fillId="2" borderId="243" xfId="1" applyNumberFormat="1" applyFont="1" applyFill="1" applyBorder="1" applyAlignment="1" applyProtection="1">
      <alignment horizontal="right" vertical="center" shrinkToFit="1"/>
      <protection locked="0"/>
    </xf>
    <xf numFmtId="176" fontId="12" fillId="2" borderId="242" xfId="1" applyNumberFormat="1" applyFont="1" applyFill="1" applyBorder="1" applyAlignment="1" applyProtection="1">
      <alignment horizontal="right" vertical="center" shrinkToFit="1"/>
      <protection locked="0"/>
    </xf>
    <xf numFmtId="178" fontId="2" fillId="2" borderId="233" xfId="0" applyNumberFormat="1" applyFont="1" applyFill="1" applyBorder="1" applyAlignment="1" applyProtection="1">
      <alignment horizontal="center" vertical="center" shrinkToFit="1"/>
      <protection locked="0"/>
    </xf>
    <xf numFmtId="178" fontId="2" fillId="2" borderId="240" xfId="0" applyNumberFormat="1" applyFont="1" applyFill="1" applyBorder="1" applyAlignment="1" applyProtection="1">
      <alignment horizontal="center" vertical="center" shrinkToFit="1"/>
      <protection locked="0"/>
    </xf>
    <xf numFmtId="178" fontId="2" fillId="2" borderId="192" xfId="0" applyNumberFormat="1" applyFont="1" applyFill="1" applyBorder="1" applyAlignment="1" applyProtection="1">
      <alignment horizontal="center" vertical="center" shrinkToFit="1"/>
      <protection locked="0"/>
    </xf>
    <xf numFmtId="178" fontId="2" fillId="2" borderId="193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239" xfId="0" applyFont="1" applyFill="1" applyBorder="1" applyAlignment="1" applyProtection="1">
      <alignment horizontal="center" vertical="center" shrinkToFit="1"/>
      <protection locked="0"/>
    </xf>
    <xf numFmtId="0" fontId="2" fillId="2" borderId="238" xfId="0" applyFont="1" applyFill="1" applyBorder="1" applyAlignment="1" applyProtection="1">
      <alignment horizontal="center" vertical="center" shrinkToFit="1"/>
      <protection locked="0"/>
    </xf>
    <xf numFmtId="0" fontId="2" fillId="2" borderId="228" xfId="0" applyFont="1" applyFill="1" applyBorder="1" applyAlignment="1" applyProtection="1">
      <alignment horizontal="center" vertical="center" shrinkToFit="1"/>
      <protection locked="0"/>
    </xf>
    <xf numFmtId="0" fontId="2" fillId="2" borderId="227" xfId="0" applyFont="1" applyFill="1" applyBorder="1" applyAlignment="1" applyProtection="1">
      <alignment horizontal="center" vertical="center" shrinkToFit="1"/>
      <protection locked="0"/>
    </xf>
    <xf numFmtId="40" fontId="2" fillId="2" borderId="233" xfId="1" applyNumberFormat="1" applyFont="1" applyFill="1" applyBorder="1" applyAlignment="1" applyProtection="1">
      <alignment horizontal="right" vertical="center" shrinkToFit="1"/>
      <protection locked="0"/>
    </xf>
    <xf numFmtId="40" fontId="2" fillId="2" borderId="232" xfId="1" applyNumberFormat="1" applyFont="1" applyFill="1" applyBorder="1" applyAlignment="1" applyProtection="1">
      <alignment horizontal="right" vertical="center" shrinkToFit="1"/>
      <protection locked="0"/>
    </xf>
    <xf numFmtId="40" fontId="2" fillId="2" borderId="31" xfId="1" applyNumberFormat="1" applyFont="1" applyFill="1" applyBorder="1" applyAlignment="1" applyProtection="1">
      <alignment horizontal="right" vertical="center" shrinkToFit="1"/>
      <protection locked="0"/>
    </xf>
    <xf numFmtId="40" fontId="2" fillId="2" borderId="0" xfId="1" applyNumberFormat="1" applyFont="1" applyFill="1" applyBorder="1" applyAlignment="1" applyProtection="1">
      <alignment horizontal="right" vertical="center" shrinkToFit="1"/>
      <protection locked="0"/>
    </xf>
    <xf numFmtId="40" fontId="2" fillId="2" borderId="237" xfId="1" applyNumberFormat="1" applyFont="1" applyFill="1" applyBorder="1" applyAlignment="1" applyProtection="1">
      <alignment horizontal="right" vertical="center" shrinkToFit="1"/>
      <protection locked="0"/>
    </xf>
    <xf numFmtId="40" fontId="2" fillId="2" borderId="226" xfId="1" applyNumberFormat="1" applyFont="1" applyFill="1" applyBorder="1" applyAlignment="1" applyProtection="1">
      <alignment horizontal="right" vertical="center" shrinkToFit="1"/>
      <protection locked="0"/>
    </xf>
    <xf numFmtId="176" fontId="12" fillId="2" borderId="237" xfId="1" applyNumberFormat="1" applyFont="1" applyFill="1" applyBorder="1" applyAlignment="1" applyProtection="1">
      <alignment horizontal="right" vertical="center" shrinkToFit="1"/>
      <protection locked="0"/>
    </xf>
    <xf numFmtId="176" fontId="12" fillId="2" borderId="226" xfId="1" applyNumberFormat="1" applyFont="1" applyFill="1" applyBorder="1" applyAlignment="1" applyProtection="1">
      <alignment horizontal="right" vertical="center" shrinkToFit="1"/>
      <protection locked="0"/>
    </xf>
    <xf numFmtId="40" fontId="2" fillId="2" borderId="192" xfId="1" applyNumberFormat="1" applyFont="1" applyFill="1" applyBorder="1" applyAlignment="1" applyProtection="1">
      <alignment horizontal="right" vertical="center" shrinkToFit="1"/>
      <protection locked="0"/>
    </xf>
    <xf numFmtId="40" fontId="2" fillId="2" borderId="187" xfId="1" applyNumberFormat="1" applyFont="1" applyFill="1" applyBorder="1" applyAlignment="1" applyProtection="1">
      <alignment horizontal="right" vertical="center" shrinkToFit="1"/>
      <protection locked="0"/>
    </xf>
    <xf numFmtId="176" fontId="12" fillId="2" borderId="236" xfId="1" applyNumberFormat="1" applyFont="1" applyFill="1" applyBorder="1" applyAlignment="1" applyProtection="1">
      <alignment horizontal="right" vertical="center" shrinkToFit="1"/>
      <protection locked="0"/>
    </xf>
    <xf numFmtId="176" fontId="12" fillId="2" borderId="235" xfId="1" applyNumberFormat="1" applyFont="1" applyFill="1" applyBorder="1" applyAlignment="1" applyProtection="1">
      <alignment horizontal="right" vertical="center" shrinkToFit="1"/>
      <protection locked="0"/>
    </xf>
    <xf numFmtId="176" fontId="12" fillId="2" borderId="234" xfId="1" applyNumberFormat="1" applyFont="1" applyFill="1" applyBorder="1" applyAlignment="1" applyProtection="1">
      <alignment horizontal="right" vertical="center" shrinkToFit="1"/>
      <protection locked="0"/>
    </xf>
    <xf numFmtId="176" fontId="12" fillId="2" borderId="225" xfId="1" applyNumberFormat="1" applyFont="1" applyFill="1" applyBorder="1" applyAlignment="1" applyProtection="1">
      <alignment horizontal="right" vertical="center" shrinkToFit="1"/>
      <protection locked="0"/>
    </xf>
    <xf numFmtId="176" fontId="12" fillId="2" borderId="224" xfId="1" applyNumberFormat="1" applyFont="1" applyFill="1" applyBorder="1" applyAlignment="1" applyProtection="1">
      <alignment horizontal="right" vertical="center" shrinkToFit="1"/>
      <protection locked="0"/>
    </xf>
    <xf numFmtId="176" fontId="12" fillId="2" borderId="223" xfId="1" applyNumberFormat="1" applyFont="1" applyFill="1" applyBorder="1" applyAlignment="1" applyProtection="1">
      <alignment horizontal="right" vertical="center" shrinkToFit="1"/>
      <protection locked="0"/>
    </xf>
    <xf numFmtId="176" fontId="12" fillId="2" borderId="192" xfId="1" applyNumberFormat="1" applyFont="1" applyFill="1" applyBorder="1" applyAlignment="1" applyProtection="1">
      <alignment horizontal="right" vertical="center" shrinkToFit="1"/>
      <protection locked="0"/>
    </xf>
    <xf numFmtId="176" fontId="12" fillId="2" borderId="187" xfId="1" applyNumberFormat="1" applyFont="1" applyFill="1" applyBorder="1" applyAlignment="1" applyProtection="1">
      <alignment horizontal="right" vertical="center" shrinkToFit="1"/>
      <protection locked="0"/>
    </xf>
    <xf numFmtId="176" fontId="12" fillId="2" borderId="186" xfId="1" applyNumberFormat="1" applyFont="1" applyFill="1" applyBorder="1" applyAlignment="1" applyProtection="1">
      <alignment horizontal="right" vertical="center" shrinkToFit="1"/>
      <protection locked="0"/>
    </xf>
    <xf numFmtId="178" fontId="2" fillId="2" borderId="244" xfId="0" applyNumberFormat="1" applyFont="1" applyFill="1" applyBorder="1" applyAlignment="1" applyProtection="1">
      <alignment horizontal="center" vertical="center" shrinkToFit="1"/>
      <protection locked="0"/>
    </xf>
    <xf numFmtId="178" fontId="2" fillId="2" borderId="251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250" xfId="0" applyFont="1" applyFill="1" applyBorder="1" applyAlignment="1" applyProtection="1">
      <alignment horizontal="center" vertical="center" shrinkToFit="1"/>
      <protection locked="0"/>
    </xf>
    <xf numFmtId="0" fontId="2" fillId="2" borderId="249" xfId="0" applyFont="1" applyFill="1" applyBorder="1" applyAlignment="1" applyProtection="1">
      <alignment horizontal="center" vertical="center" shrinkToFit="1"/>
      <protection locked="0"/>
    </xf>
    <xf numFmtId="40" fontId="2" fillId="2" borderId="244" xfId="1" applyNumberFormat="1" applyFont="1" applyFill="1" applyBorder="1" applyAlignment="1" applyProtection="1">
      <alignment horizontal="right" vertical="center" shrinkToFit="1"/>
      <protection locked="0"/>
    </xf>
    <xf numFmtId="40" fontId="2" fillId="2" borderId="243" xfId="1" applyNumberFormat="1" applyFont="1" applyFill="1" applyBorder="1" applyAlignment="1" applyProtection="1">
      <alignment horizontal="right" vertical="center" shrinkToFit="1"/>
      <protection locked="0"/>
    </xf>
    <xf numFmtId="40" fontId="2" fillId="2" borderId="248" xfId="1" applyNumberFormat="1" applyFont="1" applyFill="1" applyBorder="1" applyAlignment="1" applyProtection="1">
      <alignment horizontal="right" vertical="center" shrinkToFit="1"/>
      <protection locked="0"/>
    </xf>
    <xf numFmtId="176" fontId="12" fillId="2" borderId="248" xfId="1" applyNumberFormat="1" applyFont="1" applyFill="1" applyBorder="1" applyAlignment="1" applyProtection="1">
      <alignment horizontal="right" vertical="center" shrinkToFit="1"/>
      <protection locked="0"/>
    </xf>
    <xf numFmtId="176" fontId="12" fillId="2" borderId="247" xfId="1" applyNumberFormat="1" applyFont="1" applyFill="1" applyBorder="1" applyAlignment="1" applyProtection="1">
      <alignment horizontal="right" vertical="center" shrinkToFit="1"/>
      <protection locked="0"/>
    </xf>
    <xf numFmtId="176" fontId="12" fillId="2" borderId="246" xfId="1" applyNumberFormat="1" applyFont="1" applyFill="1" applyBorder="1" applyAlignment="1" applyProtection="1">
      <alignment horizontal="right" vertical="center" shrinkToFit="1"/>
      <protection locked="0"/>
    </xf>
    <xf numFmtId="176" fontId="12" fillId="2" borderId="245" xfId="1" applyNumberFormat="1" applyFont="1" applyFill="1" applyBorder="1" applyAlignment="1" applyProtection="1">
      <alignment horizontal="right" vertical="center" shrinkToFit="1"/>
      <protection locked="0"/>
    </xf>
    <xf numFmtId="0" fontId="42" fillId="0" borderId="261" xfId="0" applyFont="1" applyBorder="1" applyAlignment="1">
      <alignment horizontal="center" vertical="center"/>
    </xf>
    <xf numFmtId="0" fontId="42" fillId="0" borderId="199" xfId="0" applyFont="1" applyBorder="1" applyAlignment="1">
      <alignment horizontal="center" vertical="center"/>
    </xf>
    <xf numFmtId="0" fontId="42" fillId="0" borderId="198" xfId="0" applyFont="1" applyBorder="1" applyAlignment="1">
      <alignment horizontal="center" vertical="center"/>
    </xf>
    <xf numFmtId="0" fontId="42" fillId="0" borderId="197" xfId="0" applyFont="1" applyBorder="1" applyAlignment="1">
      <alignment horizontal="center" vertical="center"/>
    </xf>
    <xf numFmtId="0" fontId="2" fillId="2" borderId="277" xfId="0" applyFont="1" applyFill="1" applyBorder="1" applyAlignment="1" applyProtection="1">
      <alignment horizontal="center" vertical="center"/>
      <protection locked="0"/>
    </xf>
    <xf numFmtId="0" fontId="2" fillId="2" borderId="27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180" fontId="54" fillId="2" borderId="198" xfId="0" applyNumberFormat="1" applyFont="1" applyFill="1" applyBorder="1" applyAlignment="1" applyProtection="1">
      <alignment horizontal="left" vertical="center"/>
      <protection locked="0"/>
    </xf>
    <xf numFmtId="0" fontId="12" fillId="2" borderId="264" xfId="0" applyFont="1" applyFill="1" applyBorder="1" applyAlignment="1" applyProtection="1">
      <alignment vertical="center" shrinkToFit="1"/>
      <protection locked="0"/>
    </xf>
    <xf numFmtId="0" fontId="12" fillId="2" borderId="214" xfId="0" applyFont="1" applyFill="1" applyBorder="1" applyAlignment="1" applyProtection="1">
      <alignment vertical="center" shrinkToFit="1"/>
      <protection locked="0"/>
    </xf>
    <xf numFmtId="0" fontId="12" fillId="2" borderId="32" xfId="0" applyFont="1" applyFill="1" applyBorder="1" applyAlignment="1" applyProtection="1">
      <alignment vertical="center" shrinkToFit="1"/>
      <protection locked="0"/>
    </xf>
    <xf numFmtId="0" fontId="12" fillId="2" borderId="200" xfId="0" applyFont="1" applyFill="1" applyBorder="1" applyAlignment="1" applyProtection="1">
      <alignment vertical="center" shrinkToFit="1"/>
      <protection locked="0"/>
    </xf>
    <xf numFmtId="0" fontId="12" fillId="2" borderId="226" xfId="0" applyFont="1" applyFill="1" applyBorder="1" applyAlignment="1" applyProtection="1">
      <alignment vertical="center" shrinkToFit="1"/>
      <protection locked="0"/>
    </xf>
    <xf numFmtId="0" fontId="12" fillId="2" borderId="191" xfId="0" applyFont="1" applyFill="1" applyBorder="1" applyAlignment="1" applyProtection="1">
      <alignment vertical="center" shrinkToFit="1"/>
      <protection locked="0"/>
    </xf>
    <xf numFmtId="0" fontId="2" fillId="2" borderId="241" xfId="0" applyFont="1" applyFill="1" applyBorder="1" applyAlignment="1" applyProtection="1">
      <alignment horizontal="center" vertical="center"/>
      <protection locked="0"/>
    </xf>
    <xf numFmtId="0" fontId="2" fillId="2" borderId="232" xfId="0" applyFont="1" applyFill="1" applyBorder="1" applyAlignment="1" applyProtection="1">
      <alignment horizontal="center" vertical="center"/>
      <protection locked="0"/>
    </xf>
    <xf numFmtId="0" fontId="2" fillId="2" borderId="240" xfId="0" applyFont="1" applyFill="1" applyBorder="1" applyAlignment="1" applyProtection="1">
      <alignment horizontal="center" vertical="center"/>
      <protection locked="0"/>
    </xf>
    <xf numFmtId="0" fontId="2" fillId="2" borderId="208" xfId="0" applyFont="1" applyFill="1" applyBorder="1" applyAlignment="1" applyProtection="1">
      <alignment horizontal="center" vertical="center"/>
      <protection locked="0"/>
    </xf>
    <xf numFmtId="0" fontId="2" fillId="2" borderId="243" xfId="0" applyFont="1" applyFill="1" applyBorder="1" applyAlignment="1" applyProtection="1">
      <alignment horizontal="center" vertical="center"/>
      <protection locked="0"/>
    </xf>
    <xf numFmtId="0" fontId="2" fillId="2" borderId="251" xfId="0" applyFont="1" applyFill="1" applyBorder="1" applyAlignment="1" applyProtection="1">
      <alignment horizontal="center" vertical="center"/>
      <protection locked="0"/>
    </xf>
    <xf numFmtId="0" fontId="2" fillId="2" borderId="188" xfId="0" applyFont="1" applyFill="1" applyBorder="1" applyAlignment="1" applyProtection="1">
      <alignment horizontal="center" vertical="center"/>
      <protection locked="0"/>
    </xf>
    <xf numFmtId="0" fontId="2" fillId="2" borderId="187" xfId="0" applyFont="1" applyFill="1" applyBorder="1" applyAlignment="1" applyProtection="1">
      <alignment horizontal="center" vertical="center"/>
      <protection locked="0"/>
    </xf>
    <xf numFmtId="0" fontId="2" fillId="2" borderId="193" xfId="0" applyFont="1" applyFill="1" applyBorder="1" applyAlignment="1" applyProtection="1">
      <alignment horizontal="center" vertical="center"/>
      <protection locked="0"/>
    </xf>
    <xf numFmtId="0" fontId="55" fillId="2" borderId="190" xfId="0" applyFont="1" applyFill="1" applyBorder="1" applyAlignment="1" applyProtection="1">
      <alignment horizontal="center" vertical="center" wrapText="1"/>
      <protection locked="0"/>
    </xf>
    <xf numFmtId="0" fontId="55" fillId="2" borderId="0" xfId="0" applyFont="1" applyFill="1" applyAlignment="1" applyProtection="1">
      <alignment horizontal="center" vertical="center" wrapText="1"/>
      <protection locked="0"/>
    </xf>
    <xf numFmtId="0" fontId="55" fillId="2" borderId="189" xfId="0" applyFont="1" applyFill="1" applyBorder="1" applyAlignment="1" applyProtection="1">
      <alignment horizontal="center" vertical="center" wrapText="1"/>
      <protection locked="0"/>
    </xf>
    <xf numFmtId="176" fontId="50" fillId="0" borderId="118" xfId="1" applyNumberFormat="1" applyFont="1" applyFill="1" applyBorder="1" applyAlignment="1" applyProtection="1">
      <alignment horizontal="right" vertical="center" shrinkToFit="1"/>
    </xf>
    <xf numFmtId="177" fontId="29" fillId="0" borderId="119" xfId="0" applyNumberFormat="1" applyFont="1" applyBorder="1" applyAlignment="1">
      <alignment horizontal="center" vertical="center"/>
    </xf>
    <xf numFmtId="177" fontId="29" fillId="0" borderId="118" xfId="0" applyNumberFormat="1" applyFont="1" applyBorder="1" applyAlignment="1">
      <alignment horizontal="center" vertical="center"/>
    </xf>
    <xf numFmtId="177" fontId="29" fillId="0" borderId="117" xfId="0" applyNumberFormat="1" applyFont="1" applyBorder="1" applyAlignment="1">
      <alignment horizontal="center" vertical="center"/>
    </xf>
    <xf numFmtId="176" fontId="7" fillId="0" borderId="290" xfId="1" applyNumberFormat="1" applyFont="1" applyFill="1" applyBorder="1" applyAlignment="1" applyProtection="1">
      <alignment horizontal="right" vertical="center" shrinkToFit="1"/>
    </xf>
    <xf numFmtId="176" fontId="7" fillId="0" borderId="115" xfId="1" applyNumberFormat="1" applyFont="1" applyFill="1" applyBorder="1" applyAlignment="1" applyProtection="1">
      <alignment horizontal="right" vertical="center" shrinkToFit="1"/>
    </xf>
    <xf numFmtId="176" fontId="7" fillId="0" borderId="305" xfId="1" applyNumberFormat="1" applyFont="1" applyFill="1" applyBorder="1" applyAlignment="1" applyProtection="1">
      <alignment horizontal="right" vertical="center" shrinkToFit="1"/>
    </xf>
    <xf numFmtId="176" fontId="7" fillId="0" borderId="106" xfId="1" applyNumberFormat="1" applyFont="1" applyFill="1" applyBorder="1" applyAlignment="1" applyProtection="1">
      <alignment horizontal="right" vertical="center" shrinkToFit="1"/>
    </xf>
    <xf numFmtId="0" fontId="6" fillId="0" borderId="10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2" xfId="0" applyFont="1" applyBorder="1" applyAlignment="1">
      <alignment horizontal="center" vertical="center" wrapText="1"/>
    </xf>
    <xf numFmtId="0" fontId="29" fillId="0" borderId="99" xfId="0" applyFont="1" applyBorder="1" applyAlignment="1">
      <alignment horizontal="right" vertical="center" wrapText="1"/>
    </xf>
    <xf numFmtId="0" fontId="29" fillId="0" borderId="96" xfId="0" applyFont="1" applyBorder="1" applyAlignment="1">
      <alignment horizontal="right" vertical="center" wrapText="1"/>
    </xf>
    <xf numFmtId="0" fontId="29" fillId="0" borderId="95" xfId="0" applyFont="1" applyBorder="1" applyAlignment="1">
      <alignment horizontal="right" vertical="center" wrapText="1"/>
    </xf>
    <xf numFmtId="177" fontId="30" fillId="0" borderId="127" xfId="0" applyNumberFormat="1" applyFont="1" applyBorder="1" applyAlignment="1">
      <alignment horizontal="center" vertical="center"/>
    </xf>
    <xf numFmtId="176" fontId="49" fillId="0" borderId="291" xfId="1" applyNumberFormat="1" applyFont="1" applyFill="1" applyBorder="1" applyAlignment="1" applyProtection="1">
      <alignment horizontal="right" vertical="center" shrinkToFit="1"/>
    </xf>
    <xf numFmtId="176" fontId="49" fillId="0" borderId="292" xfId="1" applyNumberFormat="1" applyFont="1" applyFill="1" applyBorder="1" applyAlignment="1" applyProtection="1">
      <alignment horizontal="right" vertical="center" shrinkToFit="1"/>
    </xf>
    <xf numFmtId="176" fontId="9" fillId="0" borderId="125" xfId="1" applyNumberFormat="1" applyFont="1" applyFill="1" applyBorder="1" applyAlignment="1" applyProtection="1">
      <alignment horizontal="right" vertical="center" shrinkToFit="1"/>
    </xf>
    <xf numFmtId="176" fontId="9" fillId="0" borderId="106" xfId="1" applyNumberFormat="1" applyFont="1" applyFill="1" applyBorder="1" applyAlignment="1" applyProtection="1">
      <alignment horizontal="right" vertical="center" shrinkToFit="1"/>
    </xf>
    <xf numFmtId="176" fontId="9" fillId="0" borderId="0" xfId="1" applyNumberFormat="1" applyFont="1" applyFill="1" applyBorder="1" applyAlignment="1" applyProtection="1">
      <alignment horizontal="right" vertical="center" shrinkToFit="1"/>
    </xf>
    <xf numFmtId="0" fontId="29" fillId="0" borderId="111" xfId="0" applyFont="1" applyBorder="1" applyAlignment="1">
      <alignment horizontal="center" vertical="top" wrapText="1"/>
    </xf>
    <xf numFmtId="0" fontId="29" fillId="0" borderId="121" xfId="0" applyFont="1" applyBorder="1" applyAlignment="1">
      <alignment horizontal="center" vertical="top" wrapText="1"/>
    </xf>
    <xf numFmtId="0" fontId="29" fillId="0" borderId="120" xfId="0" applyFont="1" applyBorder="1" applyAlignment="1">
      <alignment horizontal="center" vertical="top" wrapText="1"/>
    </xf>
    <xf numFmtId="0" fontId="29" fillId="0" borderId="124" xfId="0" applyFont="1" applyBorder="1" applyAlignment="1">
      <alignment horizontal="center" vertical="center" textRotation="255" wrapText="1"/>
    </xf>
    <xf numFmtId="0" fontId="29" fillId="0" borderId="113" xfId="0" applyFont="1" applyBorder="1" applyAlignment="1">
      <alignment horizontal="center" vertical="center" textRotation="255" wrapText="1"/>
    </xf>
    <xf numFmtId="0" fontId="29" fillId="0" borderId="107" xfId="0" applyFont="1" applyBorder="1" applyAlignment="1">
      <alignment horizontal="center" vertical="center" textRotation="255" wrapText="1"/>
    </xf>
    <xf numFmtId="0" fontId="2" fillId="0" borderId="122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177" fontId="29" fillId="0" borderId="293" xfId="0" applyNumberFormat="1" applyFont="1" applyBorder="1" applyAlignment="1">
      <alignment horizontal="center" vertical="center"/>
    </xf>
    <xf numFmtId="176" fontId="49" fillId="0" borderId="126" xfId="1" applyNumberFormat="1" applyFont="1" applyFill="1" applyBorder="1" applyAlignment="1" applyProtection="1">
      <alignment horizontal="right" vertical="center" shrinkToFit="1"/>
    </xf>
    <xf numFmtId="176" fontId="49" fillId="0" borderId="125" xfId="1" applyNumberFormat="1" applyFont="1" applyFill="1" applyBorder="1" applyAlignment="1" applyProtection="1">
      <alignment horizontal="right" vertical="center" shrinkToFit="1"/>
    </xf>
    <xf numFmtId="176" fontId="51" fillId="0" borderId="133" xfId="1" applyNumberFormat="1" applyFont="1" applyFill="1" applyBorder="1" applyAlignment="1" applyProtection="1">
      <alignment vertical="center" shrinkToFit="1"/>
    </xf>
    <xf numFmtId="176" fontId="51" fillId="0" borderId="134" xfId="1" applyNumberFormat="1" applyFont="1" applyFill="1" applyBorder="1" applyAlignment="1" applyProtection="1">
      <alignment vertical="center" shrinkToFit="1"/>
    </xf>
    <xf numFmtId="40" fontId="2" fillId="0" borderId="131" xfId="1" applyNumberFormat="1" applyFont="1" applyFill="1" applyBorder="1" applyAlignment="1" applyProtection="1">
      <alignment horizontal="right" vertical="center" shrinkToFit="1"/>
    </xf>
    <xf numFmtId="40" fontId="2" fillId="0" borderId="130" xfId="1" applyNumberFormat="1" applyFont="1" applyFill="1" applyBorder="1" applyAlignment="1" applyProtection="1">
      <alignment horizontal="right" vertical="center" shrinkToFit="1"/>
    </xf>
    <xf numFmtId="40" fontId="2" fillId="0" borderId="132" xfId="1" applyNumberFormat="1" applyFont="1" applyFill="1" applyBorder="1" applyAlignment="1" applyProtection="1">
      <alignment horizontal="right" vertical="center" shrinkToFit="1"/>
    </xf>
    <xf numFmtId="40" fontId="2" fillId="0" borderId="289" xfId="1" applyNumberFormat="1" applyFont="1" applyFill="1" applyBorder="1" applyAlignment="1" applyProtection="1">
      <alignment horizontal="right" vertical="center" shrinkToFit="1"/>
    </xf>
    <xf numFmtId="40" fontId="2" fillId="0" borderId="15" xfId="1" applyNumberFormat="1" applyFont="1" applyFill="1" applyBorder="1" applyAlignment="1" applyProtection="1">
      <alignment horizontal="right" vertical="center" shrinkToFit="1"/>
    </xf>
    <xf numFmtId="40" fontId="2" fillId="0" borderId="16" xfId="1" applyNumberFormat="1" applyFont="1" applyFill="1" applyBorder="1" applyAlignment="1" applyProtection="1">
      <alignment horizontal="right" vertical="center" shrinkToFit="1"/>
    </xf>
    <xf numFmtId="176" fontId="12" fillId="0" borderId="131" xfId="1" applyNumberFormat="1" applyFont="1" applyFill="1" applyBorder="1" applyAlignment="1" applyProtection="1">
      <alignment vertical="center" shrinkToFit="1"/>
    </xf>
    <xf numFmtId="176" fontId="12" fillId="0" borderId="130" xfId="1" applyNumberFormat="1" applyFont="1" applyFill="1" applyBorder="1" applyAlignment="1" applyProtection="1">
      <alignment vertical="center" shrinkToFit="1"/>
    </xf>
    <xf numFmtId="176" fontId="12" fillId="0" borderId="129" xfId="1" applyNumberFormat="1" applyFont="1" applyFill="1" applyBorder="1" applyAlignment="1" applyProtection="1">
      <alignment vertical="center" shrinkToFit="1"/>
    </xf>
    <xf numFmtId="176" fontId="12" fillId="0" borderId="116" xfId="1" applyNumberFormat="1" applyFont="1" applyFill="1" applyBorder="1" applyAlignment="1" applyProtection="1">
      <alignment vertical="center" shrinkToFit="1"/>
    </xf>
    <xf numFmtId="176" fontId="12" fillId="0" borderId="115" xfId="1" applyNumberFormat="1" applyFont="1" applyFill="1" applyBorder="1" applyAlignment="1" applyProtection="1">
      <alignment vertical="center" shrinkToFit="1"/>
    </xf>
    <xf numFmtId="176" fontId="12" fillId="0" borderId="114" xfId="1" applyNumberFormat="1" applyFont="1" applyFill="1" applyBorder="1" applyAlignment="1" applyProtection="1">
      <alignment vertical="center" shrinkToFit="1"/>
    </xf>
    <xf numFmtId="176" fontId="12" fillId="0" borderId="102" xfId="1" applyNumberFormat="1" applyFont="1" applyFill="1" applyBorder="1" applyAlignment="1" applyProtection="1">
      <alignment horizontal="right" vertical="center" shrinkToFit="1"/>
    </xf>
    <xf numFmtId="176" fontId="12" fillId="0" borderId="101" xfId="1" applyNumberFormat="1" applyFont="1" applyFill="1" applyBorder="1" applyAlignment="1" applyProtection="1">
      <alignment horizontal="right" vertical="center" shrinkToFit="1"/>
    </xf>
    <xf numFmtId="176" fontId="12" fillId="0" borderId="100" xfId="1" applyNumberFormat="1" applyFont="1" applyFill="1" applyBorder="1" applyAlignment="1" applyProtection="1">
      <alignment horizontal="right" vertical="center" shrinkToFit="1"/>
    </xf>
    <xf numFmtId="176" fontId="12" fillId="0" borderId="97" xfId="1" applyNumberFormat="1" applyFont="1" applyFill="1" applyBorder="1" applyAlignment="1" applyProtection="1">
      <alignment horizontal="right" vertical="center" shrinkToFit="1"/>
    </xf>
    <xf numFmtId="176" fontId="12" fillId="0" borderId="96" xfId="1" applyNumberFormat="1" applyFont="1" applyFill="1" applyBorder="1" applyAlignment="1" applyProtection="1">
      <alignment horizontal="right" vertical="center" shrinkToFit="1"/>
    </xf>
    <xf numFmtId="176" fontId="12" fillId="0" borderId="95" xfId="1" applyNumberFormat="1" applyFont="1" applyFill="1" applyBorder="1" applyAlignment="1" applyProtection="1">
      <alignment horizontal="right" vertical="center" shrinkToFit="1"/>
    </xf>
    <xf numFmtId="0" fontId="29" fillId="0" borderId="111" xfId="0" applyFont="1" applyBorder="1" applyAlignment="1">
      <alignment horizontal="center" vertical="center"/>
    </xf>
    <xf numFmtId="0" fontId="29" fillId="0" borderId="121" xfId="0" applyFont="1" applyBorder="1" applyAlignment="1">
      <alignment horizontal="center" vertical="center"/>
    </xf>
    <xf numFmtId="0" fontId="29" fillId="0" borderId="106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99" xfId="0" applyFont="1" applyBorder="1" applyAlignment="1">
      <alignment horizontal="center" vertical="center"/>
    </xf>
    <xf numFmtId="0" fontId="29" fillId="0" borderId="96" xfId="0" applyFont="1" applyBorder="1" applyAlignment="1">
      <alignment horizontal="center" vertical="center"/>
    </xf>
    <xf numFmtId="177" fontId="30" fillId="0" borderId="153" xfId="0" applyNumberFormat="1" applyFont="1" applyBorder="1" applyAlignment="1">
      <alignment horizontal="center" vertical="center"/>
    </xf>
    <xf numFmtId="176" fontId="49" fillId="0" borderId="110" xfId="1" applyNumberFormat="1" applyFont="1" applyFill="1" applyBorder="1" applyAlignment="1" applyProtection="1">
      <alignment horizontal="right" vertical="center" shrinkToFit="1"/>
    </xf>
    <xf numFmtId="176" fontId="49" fillId="0" borderId="109" xfId="1" applyNumberFormat="1" applyFont="1" applyFill="1" applyBorder="1" applyAlignment="1" applyProtection="1">
      <alignment horizontal="right" vertical="center" shrinkToFit="1"/>
    </xf>
    <xf numFmtId="177" fontId="29" fillId="0" borderId="122" xfId="0" applyNumberFormat="1" applyFont="1" applyBorder="1" applyAlignment="1">
      <alignment horizontal="center" vertical="center" wrapText="1"/>
    </xf>
    <xf numFmtId="177" fontId="29" fillId="0" borderId="121" xfId="0" applyNumberFormat="1" applyFont="1" applyBorder="1" applyAlignment="1">
      <alignment horizontal="center" vertical="center" wrapText="1"/>
    </xf>
    <xf numFmtId="177" fontId="29" fillId="0" borderId="123" xfId="0" applyNumberFormat="1" applyFont="1" applyBorder="1" applyAlignment="1">
      <alignment horizontal="center" vertical="center" wrapText="1"/>
    </xf>
    <xf numFmtId="177" fontId="29" fillId="0" borderId="105" xfId="0" applyNumberFormat="1" applyFont="1" applyBorder="1" applyAlignment="1">
      <alignment horizontal="center" vertical="center" wrapText="1"/>
    </xf>
    <xf numFmtId="177" fontId="29" fillId="0" borderId="0" xfId="0" applyNumberFormat="1" applyFont="1" applyAlignment="1">
      <alignment horizontal="center" vertical="center" wrapText="1"/>
    </xf>
    <xf numFmtId="177" fontId="29" fillId="0" borderId="104" xfId="0" applyNumberFormat="1" applyFont="1" applyBorder="1" applyAlignment="1">
      <alignment horizontal="center" vertical="center" wrapText="1"/>
    </xf>
    <xf numFmtId="176" fontId="9" fillId="0" borderId="111" xfId="1" applyNumberFormat="1" applyFont="1" applyFill="1" applyBorder="1" applyAlignment="1" applyProtection="1">
      <alignment horizontal="right" vertical="center" shrinkToFit="1"/>
    </xf>
    <xf numFmtId="176" fontId="9" fillId="0" borderId="121" xfId="1" applyNumberFormat="1" applyFont="1" applyFill="1" applyBorder="1" applyAlignment="1" applyProtection="1">
      <alignment horizontal="right" vertical="center" shrinkToFit="1"/>
    </xf>
    <xf numFmtId="176" fontId="51" fillId="0" borderId="127" xfId="1" applyNumberFormat="1" applyFont="1" applyFill="1" applyBorder="1" applyAlignment="1" applyProtection="1">
      <alignment vertical="center" shrinkToFit="1"/>
    </xf>
    <xf numFmtId="40" fontId="2" fillId="0" borderId="141" xfId="1" applyNumberFormat="1" applyFont="1" applyFill="1" applyBorder="1" applyAlignment="1" applyProtection="1">
      <alignment horizontal="right" vertical="center" shrinkToFit="1"/>
    </xf>
    <xf numFmtId="40" fontId="2" fillId="0" borderId="140" xfId="1" applyNumberFormat="1" applyFont="1" applyFill="1" applyBorder="1" applyAlignment="1" applyProtection="1">
      <alignment horizontal="right" vertical="center" shrinkToFit="1"/>
    </xf>
    <xf numFmtId="40" fontId="2" fillId="0" borderId="142" xfId="1" applyNumberFormat="1" applyFont="1" applyFill="1" applyBorder="1" applyAlignment="1" applyProtection="1">
      <alignment horizontal="right" vertical="center" shrinkToFit="1"/>
    </xf>
    <xf numFmtId="176" fontId="12" fillId="0" borderId="141" xfId="1" applyNumberFormat="1" applyFont="1" applyFill="1" applyBorder="1" applyAlignment="1" applyProtection="1">
      <alignment vertical="center" shrinkToFit="1"/>
    </xf>
    <xf numFmtId="176" fontId="12" fillId="0" borderId="140" xfId="1" applyNumberFormat="1" applyFont="1" applyFill="1" applyBorder="1" applyAlignment="1" applyProtection="1">
      <alignment vertical="center" shrinkToFit="1"/>
    </xf>
    <xf numFmtId="176" fontId="12" fillId="0" borderId="139" xfId="1" applyNumberFormat="1" applyFont="1" applyFill="1" applyBorder="1" applyAlignment="1" applyProtection="1">
      <alignment vertical="center" shrinkToFit="1"/>
    </xf>
    <xf numFmtId="176" fontId="12" fillId="0" borderId="138" xfId="1" applyNumberFormat="1" applyFont="1" applyFill="1" applyBorder="1" applyAlignment="1" applyProtection="1">
      <alignment horizontal="right" vertical="center" shrinkToFit="1"/>
    </xf>
    <xf numFmtId="176" fontId="12" fillId="0" borderId="137" xfId="1" applyNumberFormat="1" applyFont="1" applyFill="1" applyBorder="1" applyAlignment="1" applyProtection="1">
      <alignment horizontal="right" vertical="center" shrinkToFit="1"/>
    </xf>
    <xf numFmtId="176" fontId="12" fillId="0" borderId="136" xfId="1" applyNumberFormat="1" applyFont="1" applyFill="1" applyBorder="1" applyAlignment="1" applyProtection="1">
      <alignment horizontal="right" vertical="center" shrinkToFit="1"/>
    </xf>
    <xf numFmtId="0" fontId="2" fillId="0" borderId="135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177" fontId="48" fillId="0" borderId="101" xfId="0" applyNumberFormat="1" applyFont="1" applyBorder="1" applyAlignment="1">
      <alignment horizontal="center" vertical="center" wrapText="1"/>
    </xf>
    <xf numFmtId="177" fontId="48" fillId="0" borderId="103" xfId="0" applyNumberFormat="1" applyFont="1" applyBorder="1" applyAlignment="1">
      <alignment horizontal="center" vertical="center" wrapText="1"/>
    </xf>
    <xf numFmtId="177" fontId="48" fillId="0" borderId="96" xfId="0" applyNumberFormat="1" applyFont="1" applyBorder="1" applyAlignment="1">
      <alignment horizontal="center" vertical="center" wrapText="1"/>
    </xf>
    <xf numFmtId="177" fontId="48" fillId="0" borderId="98" xfId="0" applyNumberFormat="1" applyFont="1" applyBorder="1" applyAlignment="1">
      <alignment horizontal="center" vertical="center" wrapText="1"/>
    </xf>
    <xf numFmtId="178" fontId="2" fillId="0" borderId="133" xfId="0" applyNumberFormat="1" applyFont="1" applyBorder="1" applyAlignment="1">
      <alignment horizontal="center" vertical="center" shrinkToFit="1"/>
    </xf>
    <xf numFmtId="178" fontId="2" fillId="0" borderId="102" xfId="0" applyNumberFormat="1" applyFont="1" applyBorder="1" applyAlignment="1">
      <alignment horizontal="center" vertical="center" shrinkToFit="1"/>
    </xf>
    <xf numFmtId="178" fontId="2" fillId="0" borderId="128" xfId="0" applyNumberFormat="1" applyFont="1" applyBorder="1" applyAlignment="1">
      <alignment horizontal="center" vertical="center" shrinkToFit="1"/>
    </xf>
    <xf numFmtId="178" fontId="2" fillId="0" borderId="97" xfId="0" applyNumberFormat="1" applyFont="1" applyBorder="1" applyAlignment="1">
      <alignment horizontal="center" vertical="center" shrinkToFit="1"/>
    </xf>
    <xf numFmtId="0" fontId="2" fillId="0" borderId="10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97" xfId="0" applyFont="1" applyBorder="1" applyAlignment="1">
      <alignment horizontal="center" vertical="center" shrinkToFit="1"/>
    </xf>
    <xf numFmtId="0" fontId="2" fillId="0" borderId="96" xfId="0" applyFont="1" applyBorder="1" applyAlignment="1">
      <alignment horizontal="center" vertical="center" shrinkToFit="1"/>
    </xf>
    <xf numFmtId="40" fontId="2" fillId="0" borderId="105" xfId="1" applyNumberFormat="1" applyFont="1" applyFill="1" applyBorder="1" applyAlignment="1" applyProtection="1">
      <alignment horizontal="right" vertical="center" shrinkToFit="1"/>
    </xf>
    <xf numFmtId="40" fontId="2" fillId="0" borderId="0" xfId="1" applyNumberFormat="1" applyFont="1" applyFill="1" applyBorder="1" applyAlignment="1" applyProtection="1">
      <alignment horizontal="right" vertical="center" shrinkToFit="1"/>
    </xf>
    <xf numFmtId="40" fontId="2" fillId="0" borderId="134" xfId="1" applyNumberFormat="1" applyFont="1" applyFill="1" applyBorder="1" applyAlignment="1" applyProtection="1">
      <alignment horizontal="right" vertical="center" shrinkToFit="1"/>
    </xf>
    <xf numFmtId="0" fontId="2" fillId="0" borderId="278" xfId="0" applyFont="1" applyBorder="1" applyAlignment="1">
      <alignment horizontal="center" vertical="center"/>
    </xf>
    <xf numFmtId="0" fontId="2" fillId="0" borderId="147" xfId="0" applyFont="1" applyBorder="1" applyAlignment="1">
      <alignment horizontal="center" vertical="center"/>
    </xf>
    <xf numFmtId="0" fontId="2" fillId="0" borderId="164" xfId="0" applyFont="1" applyBorder="1" applyAlignment="1">
      <alignment horizontal="center" vertical="center"/>
    </xf>
    <xf numFmtId="177" fontId="48" fillId="0" borderId="147" xfId="0" applyNumberFormat="1" applyFont="1" applyBorder="1" applyAlignment="1">
      <alignment horizontal="center" vertical="center" wrapText="1"/>
    </xf>
    <xf numFmtId="177" fontId="48" fillId="0" borderId="164" xfId="0" applyNumberFormat="1" applyFont="1" applyBorder="1" applyAlignment="1">
      <alignment horizontal="center" vertical="center" wrapText="1"/>
    </xf>
    <xf numFmtId="178" fontId="2" fillId="0" borderId="145" xfId="0" applyNumberFormat="1" applyFont="1" applyBorder="1" applyAlignment="1">
      <alignment horizontal="center" vertical="center" shrinkToFit="1"/>
    </xf>
    <xf numFmtId="178" fontId="2" fillId="0" borderId="144" xfId="0" applyNumberFormat="1" applyFont="1" applyBorder="1" applyAlignment="1">
      <alignment horizontal="center" vertical="center" shrinkToFit="1"/>
    </xf>
    <xf numFmtId="178" fontId="2" fillId="0" borderId="143" xfId="0" applyNumberFormat="1" applyFont="1" applyBorder="1" applyAlignment="1">
      <alignment horizontal="center" vertical="center" shrinkToFit="1"/>
    </xf>
    <xf numFmtId="178" fontId="2" fillId="0" borderId="126" xfId="0" applyNumberFormat="1" applyFont="1" applyBorder="1" applyAlignment="1">
      <alignment horizontal="center" vertical="center" shrinkToFit="1"/>
    </xf>
    <xf numFmtId="0" fontId="2" fillId="0" borderId="138" xfId="0" applyFont="1" applyBorder="1" applyAlignment="1">
      <alignment horizontal="center" vertical="center" shrinkToFit="1"/>
    </xf>
    <xf numFmtId="0" fontId="2" fillId="0" borderId="137" xfId="0" applyFont="1" applyBorder="1" applyAlignment="1">
      <alignment horizontal="center" vertical="center" shrinkToFit="1"/>
    </xf>
    <xf numFmtId="40" fontId="2" fillId="0" borderId="138" xfId="1" applyNumberFormat="1" applyFont="1" applyFill="1" applyBorder="1" applyAlignment="1" applyProtection="1">
      <alignment horizontal="right" vertical="center" shrinkToFit="1"/>
    </xf>
    <xf numFmtId="40" fontId="2" fillId="0" borderId="137" xfId="1" applyNumberFormat="1" applyFont="1" applyFill="1" applyBorder="1" applyAlignment="1" applyProtection="1">
      <alignment horizontal="right" vertical="center" shrinkToFit="1"/>
    </xf>
    <xf numFmtId="40" fontId="2" fillId="0" borderId="127" xfId="1" applyNumberFormat="1" applyFont="1" applyFill="1" applyBorder="1" applyAlignment="1" applyProtection="1">
      <alignment horizontal="right" vertical="center" shrinkToFit="1"/>
    </xf>
    <xf numFmtId="176" fontId="51" fillId="0" borderId="153" xfId="1" applyNumberFormat="1" applyFont="1" applyFill="1" applyBorder="1" applyAlignment="1" applyProtection="1">
      <alignment vertical="center" shrinkToFit="1"/>
    </xf>
    <xf numFmtId="40" fontId="2" fillId="0" borderId="151" xfId="1" applyNumberFormat="1" applyFont="1" applyFill="1" applyBorder="1" applyAlignment="1" applyProtection="1">
      <alignment horizontal="right" vertical="center" shrinkToFit="1"/>
    </xf>
    <xf numFmtId="40" fontId="2" fillId="0" borderId="150" xfId="1" applyNumberFormat="1" applyFont="1" applyFill="1" applyBorder="1" applyAlignment="1" applyProtection="1">
      <alignment horizontal="right" vertical="center" shrinkToFit="1"/>
    </xf>
    <xf numFmtId="40" fontId="2" fillId="0" borderId="152" xfId="1" applyNumberFormat="1" applyFont="1" applyFill="1" applyBorder="1" applyAlignment="1" applyProtection="1">
      <alignment horizontal="right" vertical="center" shrinkToFit="1"/>
    </xf>
    <xf numFmtId="176" fontId="12" fillId="0" borderId="151" xfId="1" applyNumberFormat="1" applyFont="1" applyFill="1" applyBorder="1" applyAlignment="1" applyProtection="1">
      <alignment vertical="center" shrinkToFit="1"/>
    </xf>
    <xf numFmtId="176" fontId="12" fillId="0" borderId="150" xfId="1" applyNumberFormat="1" applyFont="1" applyFill="1" applyBorder="1" applyAlignment="1" applyProtection="1">
      <alignment vertical="center" shrinkToFit="1"/>
    </xf>
    <xf numFmtId="176" fontId="12" fillId="0" borderId="149" xfId="1" applyNumberFormat="1" applyFont="1" applyFill="1" applyBorder="1" applyAlignment="1" applyProtection="1">
      <alignment vertical="center" shrinkToFit="1"/>
    </xf>
    <xf numFmtId="176" fontId="12" fillId="0" borderId="148" xfId="1" applyNumberFormat="1" applyFont="1" applyFill="1" applyBorder="1" applyAlignment="1" applyProtection="1">
      <alignment horizontal="right" vertical="center" shrinkToFit="1"/>
    </xf>
    <xf numFmtId="176" fontId="12" fillId="0" borderId="147" xfId="1" applyNumberFormat="1" applyFont="1" applyFill="1" applyBorder="1" applyAlignment="1" applyProtection="1">
      <alignment horizontal="right" vertical="center" shrinkToFit="1"/>
    </xf>
    <xf numFmtId="176" fontId="12" fillId="0" borderId="146" xfId="1" applyNumberFormat="1" applyFont="1" applyFill="1" applyBorder="1" applyAlignment="1" applyProtection="1">
      <alignment horizontal="right" vertical="center" shrinkToFit="1"/>
    </xf>
    <xf numFmtId="0" fontId="2" fillId="0" borderId="111" xfId="0" applyFont="1" applyBorder="1" applyAlignment="1">
      <alignment horizontal="center" vertical="center"/>
    </xf>
    <xf numFmtId="177" fontId="48" fillId="0" borderId="121" xfId="0" applyNumberFormat="1" applyFont="1" applyBorder="1" applyAlignment="1">
      <alignment horizontal="center" vertical="center" wrapText="1"/>
    </xf>
    <xf numFmtId="177" fontId="48" fillId="0" borderId="123" xfId="0" applyNumberFormat="1" applyFont="1" applyBorder="1" applyAlignment="1">
      <alignment horizontal="center" vertical="center" wrapText="1"/>
    </xf>
    <xf numFmtId="0" fontId="2" fillId="0" borderId="148" xfId="0" applyFont="1" applyBorder="1" applyAlignment="1">
      <alignment horizontal="center" vertical="center" shrinkToFit="1"/>
    </xf>
    <xf numFmtId="0" fontId="2" fillId="0" borderId="147" xfId="0" applyFont="1" applyBorder="1" applyAlignment="1">
      <alignment horizontal="center" vertical="center" shrinkToFit="1"/>
    </xf>
    <xf numFmtId="40" fontId="2" fillId="0" borderId="148" xfId="1" applyNumberFormat="1" applyFont="1" applyFill="1" applyBorder="1" applyAlignment="1" applyProtection="1">
      <alignment horizontal="right" vertical="center" shrinkToFit="1"/>
    </xf>
    <xf numFmtId="40" fontId="2" fillId="0" borderId="147" xfId="1" applyNumberFormat="1" applyFont="1" applyFill="1" applyBorder="1" applyAlignment="1" applyProtection="1">
      <alignment horizontal="right" vertical="center" shrinkToFit="1"/>
    </xf>
    <xf numFmtId="40" fontId="2" fillId="0" borderId="153" xfId="1" applyNumberFormat="1" applyFont="1" applyFill="1" applyBorder="1" applyAlignment="1" applyProtection="1">
      <alignment horizontal="right" vertical="center" shrinkToFit="1"/>
    </xf>
    <xf numFmtId="0" fontId="31" fillId="0" borderId="110" xfId="0" applyFont="1" applyBorder="1" applyAlignment="1">
      <alignment horizontal="center" vertical="center"/>
    </xf>
    <xf numFmtId="0" fontId="31" fillId="0" borderId="109" xfId="0" applyFont="1" applyBorder="1" applyAlignment="1">
      <alignment horizontal="center" vertical="center"/>
    </xf>
    <xf numFmtId="0" fontId="31" fillId="0" borderId="108" xfId="0" applyFont="1" applyBorder="1" applyAlignment="1">
      <alignment horizontal="center" vertical="center"/>
    </xf>
    <xf numFmtId="0" fontId="31" fillId="0" borderId="119" xfId="0" applyFont="1" applyBorder="1" applyAlignment="1">
      <alignment horizontal="center" vertical="center"/>
    </xf>
    <xf numFmtId="0" fontId="31" fillId="0" borderId="118" xfId="0" applyFont="1" applyBorder="1" applyAlignment="1">
      <alignment horizontal="center" vertical="center"/>
    </xf>
    <xf numFmtId="0" fontId="32" fillId="0" borderId="119" xfId="0" applyFont="1" applyBorder="1" applyAlignment="1">
      <alignment horizontal="center" vertical="center" wrapText="1"/>
    </xf>
    <xf numFmtId="0" fontId="32" fillId="0" borderId="118" xfId="0" applyFont="1" applyBorder="1" applyAlignment="1">
      <alignment horizontal="center" vertical="center" wrapText="1"/>
    </xf>
    <xf numFmtId="0" fontId="32" fillId="0" borderId="159" xfId="0" applyFont="1" applyBorder="1" applyAlignment="1">
      <alignment horizontal="center" vertical="center" wrapText="1"/>
    </xf>
    <xf numFmtId="0" fontId="31" fillId="0" borderId="159" xfId="0" applyFont="1" applyBorder="1" applyAlignment="1">
      <alignment horizontal="center" vertical="center"/>
    </xf>
    <xf numFmtId="0" fontId="32" fillId="0" borderId="157" xfId="0" applyFont="1" applyBorder="1" applyAlignment="1">
      <alignment horizontal="center" vertical="center" wrapText="1"/>
    </xf>
    <xf numFmtId="0" fontId="32" fillId="0" borderId="156" xfId="0" applyFont="1" applyBorder="1" applyAlignment="1">
      <alignment horizontal="center" vertical="center" wrapText="1"/>
    </xf>
    <xf numFmtId="0" fontId="32" fillId="0" borderId="158" xfId="0" applyFont="1" applyBorder="1" applyAlignment="1">
      <alignment horizontal="center" vertical="center" wrapText="1"/>
    </xf>
    <xf numFmtId="0" fontId="31" fillId="0" borderId="157" xfId="0" applyFont="1" applyBorder="1" applyAlignment="1">
      <alignment horizontal="center" vertical="center"/>
    </xf>
    <xf numFmtId="0" fontId="31" fillId="0" borderId="156" xfId="0" applyFont="1" applyBorder="1" applyAlignment="1">
      <alignment horizontal="center" vertical="center"/>
    </xf>
    <xf numFmtId="0" fontId="31" fillId="0" borderId="155" xfId="0" applyFont="1" applyBorder="1" applyAlignment="1">
      <alignment horizontal="center" vertical="center"/>
    </xf>
    <xf numFmtId="0" fontId="31" fillId="0" borderId="154" xfId="0" applyFont="1" applyBorder="1" applyAlignment="1">
      <alignment horizontal="center" vertical="center"/>
    </xf>
    <xf numFmtId="0" fontId="29" fillId="0" borderId="171" xfId="0" applyFont="1" applyBorder="1" applyAlignment="1">
      <alignment horizontal="center" vertical="center" wrapText="1"/>
    </xf>
    <xf numFmtId="0" fontId="29" fillId="0" borderId="170" xfId="0" applyFont="1" applyBorder="1" applyAlignment="1">
      <alignment horizontal="center" vertical="center"/>
    </xf>
    <xf numFmtId="0" fontId="29" fillId="0" borderId="169" xfId="0" applyFont="1" applyBorder="1" applyAlignment="1">
      <alignment horizontal="center" vertical="center"/>
    </xf>
    <xf numFmtId="0" fontId="29" fillId="0" borderId="168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167" xfId="0" applyFont="1" applyBorder="1" applyAlignment="1">
      <alignment horizontal="center" vertical="center"/>
    </xf>
    <xf numFmtId="0" fontId="29" fillId="0" borderId="166" xfId="0" applyFont="1" applyBorder="1" applyAlignment="1">
      <alignment horizontal="center" vertical="center"/>
    </xf>
    <xf numFmtId="0" fontId="29" fillId="0" borderId="165" xfId="0" applyFont="1" applyBorder="1" applyAlignment="1">
      <alignment horizontal="center" vertical="center"/>
    </xf>
    <xf numFmtId="6" fontId="17" fillId="0" borderId="111" xfId="1" applyNumberFormat="1" applyFont="1" applyFill="1" applyBorder="1" applyAlignment="1" applyProtection="1">
      <alignment horizontal="right" vertical="center" shrinkToFit="1"/>
      <protection hidden="1"/>
    </xf>
    <xf numFmtId="6" fontId="17" fillId="0" borderId="121" xfId="1" applyNumberFormat="1" applyFont="1" applyFill="1" applyBorder="1" applyAlignment="1" applyProtection="1">
      <alignment horizontal="right" vertical="center" shrinkToFit="1"/>
      <protection hidden="1"/>
    </xf>
    <xf numFmtId="6" fontId="17" fillId="0" borderId="120" xfId="1" applyNumberFormat="1" applyFont="1" applyFill="1" applyBorder="1" applyAlignment="1" applyProtection="1">
      <alignment horizontal="right" vertical="center" shrinkToFit="1"/>
      <protection hidden="1"/>
    </xf>
    <xf numFmtId="6" fontId="17" fillId="0" borderId="106" xfId="1" applyNumberFormat="1" applyFont="1" applyFill="1" applyBorder="1" applyAlignment="1" applyProtection="1">
      <alignment horizontal="right" vertical="center" shrinkToFit="1"/>
      <protection hidden="1"/>
    </xf>
    <xf numFmtId="6" fontId="17" fillId="0" borderId="0" xfId="1" applyNumberFormat="1" applyFont="1" applyFill="1" applyBorder="1" applyAlignment="1" applyProtection="1">
      <alignment horizontal="right" vertical="center" shrinkToFit="1"/>
      <protection hidden="1"/>
    </xf>
    <xf numFmtId="6" fontId="17" fillId="0" borderId="112" xfId="1" applyNumberFormat="1" applyFont="1" applyFill="1" applyBorder="1" applyAlignment="1" applyProtection="1">
      <alignment horizontal="right" vertical="center" shrinkToFit="1"/>
      <protection hidden="1"/>
    </xf>
    <xf numFmtId="6" fontId="17" fillId="0" borderId="99" xfId="1" applyNumberFormat="1" applyFont="1" applyFill="1" applyBorder="1" applyAlignment="1" applyProtection="1">
      <alignment horizontal="right" vertical="center" shrinkToFit="1"/>
      <protection hidden="1"/>
    </xf>
    <xf numFmtId="6" fontId="17" fillId="0" borderId="96" xfId="1" applyNumberFormat="1" applyFont="1" applyFill="1" applyBorder="1" applyAlignment="1" applyProtection="1">
      <alignment horizontal="right" vertical="center" shrinkToFit="1"/>
      <protection hidden="1"/>
    </xf>
    <xf numFmtId="6" fontId="17" fillId="0" borderId="95" xfId="1" applyNumberFormat="1" applyFont="1" applyFill="1" applyBorder="1" applyAlignment="1" applyProtection="1">
      <alignment horizontal="right" vertical="center" shrinkToFit="1"/>
      <protection hidden="1"/>
    </xf>
    <xf numFmtId="6" fontId="16" fillId="0" borderId="101" xfId="1" applyNumberFormat="1" applyFont="1" applyFill="1" applyBorder="1" applyAlignment="1" applyProtection="1">
      <alignment horizontal="right" vertical="center" shrinkToFit="1"/>
      <protection hidden="1"/>
    </xf>
    <xf numFmtId="6" fontId="16" fillId="0" borderId="103" xfId="1" applyNumberFormat="1" applyFont="1" applyFill="1" applyBorder="1" applyAlignment="1" applyProtection="1">
      <alignment horizontal="right" vertical="center" shrinkToFit="1"/>
      <protection hidden="1"/>
    </xf>
    <xf numFmtId="6" fontId="16" fillId="0" borderId="147" xfId="1" applyNumberFormat="1" applyFont="1" applyFill="1" applyBorder="1" applyAlignment="1" applyProtection="1">
      <alignment horizontal="right" vertical="center" shrinkToFit="1"/>
      <protection hidden="1"/>
    </xf>
    <xf numFmtId="6" fontId="16" fillId="0" borderId="164" xfId="1" applyNumberFormat="1" applyFont="1" applyFill="1" applyBorder="1" applyAlignment="1" applyProtection="1">
      <alignment horizontal="right" vertical="center" shrinkToFit="1"/>
      <protection hidden="1"/>
    </xf>
    <xf numFmtId="0" fontId="2" fillId="0" borderId="0" xfId="0" applyFont="1" applyAlignment="1">
      <alignment horizontal="left" vertical="center"/>
    </xf>
    <xf numFmtId="0" fontId="31" fillId="0" borderId="111" xfId="0" applyFont="1" applyBorder="1" applyAlignment="1">
      <alignment horizontal="center" vertical="center"/>
    </xf>
    <xf numFmtId="0" fontId="31" fillId="0" borderId="121" xfId="0" applyFont="1" applyBorder="1" applyAlignment="1">
      <alignment horizontal="center" vertical="center"/>
    </xf>
    <xf numFmtId="0" fontId="31" fillId="0" borderId="123" xfId="0" applyFont="1" applyBorder="1" applyAlignment="1">
      <alignment horizontal="center" vertical="center"/>
    </xf>
    <xf numFmtId="0" fontId="31" fillId="0" borderId="99" xfId="0" applyFont="1" applyBorder="1" applyAlignment="1">
      <alignment horizontal="center" vertical="center"/>
    </xf>
    <xf numFmtId="0" fontId="31" fillId="0" borderId="96" xfId="0" applyFont="1" applyBorder="1" applyAlignment="1">
      <alignment horizontal="center" vertical="center"/>
    </xf>
    <xf numFmtId="0" fontId="31" fillId="0" borderId="98" xfId="0" applyFont="1" applyBorder="1" applyAlignment="1">
      <alignment horizontal="center" vertical="center"/>
    </xf>
    <xf numFmtId="0" fontId="31" fillId="0" borderId="121" xfId="0" applyFont="1" applyBorder="1" applyAlignment="1">
      <alignment horizontal="center" vertical="center" textRotation="255"/>
    </xf>
    <xf numFmtId="0" fontId="31" fillId="0" borderId="123" xfId="0" applyFont="1" applyBorder="1" applyAlignment="1">
      <alignment horizontal="center" vertical="center" textRotation="255"/>
    </xf>
    <xf numFmtId="0" fontId="31" fillId="0" borderId="96" xfId="0" applyFont="1" applyBorder="1" applyAlignment="1">
      <alignment horizontal="center" vertical="center" textRotation="255"/>
    </xf>
    <xf numFmtId="0" fontId="31" fillId="0" borderId="98" xfId="0" applyFont="1" applyBorder="1" applyAlignment="1">
      <alignment horizontal="center" vertical="center" textRotation="255"/>
    </xf>
    <xf numFmtId="0" fontId="31" fillId="0" borderId="163" xfId="0" applyFont="1" applyBorder="1" applyAlignment="1">
      <alignment horizontal="center" vertical="center" textRotation="255"/>
    </xf>
    <xf numFmtId="0" fontId="31" fillId="0" borderId="122" xfId="0" applyFont="1" applyBorder="1" applyAlignment="1">
      <alignment horizontal="center" vertical="center" textRotation="255"/>
    </xf>
    <xf numFmtId="0" fontId="31" fillId="0" borderId="128" xfId="0" applyFont="1" applyBorder="1" applyAlignment="1">
      <alignment horizontal="center" vertical="center" textRotation="255"/>
    </xf>
    <xf numFmtId="0" fontId="31" fillId="0" borderId="97" xfId="0" applyFont="1" applyBorder="1" applyAlignment="1">
      <alignment horizontal="center" vertical="center" textRotation="255"/>
    </xf>
    <xf numFmtId="0" fontId="31" fillId="0" borderId="162" xfId="0" applyFont="1" applyBorder="1" applyAlignment="1">
      <alignment horizontal="center" vertical="center"/>
    </xf>
    <xf numFmtId="0" fontId="31" fillId="0" borderId="161" xfId="0" applyFont="1" applyBorder="1" applyAlignment="1">
      <alignment horizontal="center" vertical="center"/>
    </xf>
    <xf numFmtId="0" fontId="31" fillId="0" borderId="160" xfId="0" applyFont="1" applyBorder="1" applyAlignment="1">
      <alignment horizontal="center" vertical="center"/>
    </xf>
    <xf numFmtId="180" fontId="54" fillId="0" borderId="121" xfId="0" applyNumberFormat="1" applyFont="1" applyBorder="1" applyAlignment="1">
      <alignment horizontal="left" vertical="center"/>
    </xf>
    <xf numFmtId="180" fontId="54" fillId="0" borderId="120" xfId="0" applyNumberFormat="1" applyFont="1" applyBorder="1" applyAlignment="1">
      <alignment horizontal="left" vertical="center"/>
    </xf>
    <xf numFmtId="0" fontId="29" fillId="0" borderId="184" xfId="0" applyFont="1" applyBorder="1" applyAlignment="1">
      <alignment horizontal="center" vertical="center"/>
    </xf>
    <xf numFmtId="0" fontId="29" fillId="0" borderId="183" xfId="0" applyFont="1" applyBorder="1" applyAlignment="1">
      <alignment horizontal="center" vertical="center"/>
    </xf>
    <xf numFmtId="0" fontId="29" fillId="0" borderId="182" xfId="0" applyFont="1" applyBorder="1" applyAlignment="1">
      <alignment horizontal="center" vertical="center"/>
    </xf>
    <xf numFmtId="0" fontId="29" fillId="0" borderId="179" xfId="0" applyFont="1" applyBorder="1" applyAlignment="1">
      <alignment horizontal="center" vertical="center"/>
    </xf>
    <xf numFmtId="0" fontId="29" fillId="0" borderId="181" xfId="0" applyFont="1" applyBorder="1" applyAlignment="1">
      <alignment horizontal="center" vertical="center"/>
    </xf>
    <xf numFmtId="0" fontId="29" fillId="0" borderId="171" xfId="0" applyFont="1" applyBorder="1" applyAlignment="1">
      <alignment horizontal="center" vertical="center"/>
    </xf>
    <xf numFmtId="177" fontId="12" fillId="0" borderId="177" xfId="0" applyNumberFormat="1" applyFont="1" applyBorder="1" applyAlignment="1">
      <alignment vertical="center" shrinkToFit="1"/>
    </xf>
    <xf numFmtId="177" fontId="12" fillId="0" borderId="170" xfId="0" applyNumberFormat="1" applyFont="1" applyBorder="1" applyAlignment="1">
      <alignment vertical="center" shrinkToFit="1"/>
    </xf>
    <xf numFmtId="177" fontId="12" fillId="0" borderId="32" xfId="0" applyNumberFormat="1" applyFont="1" applyBorder="1" applyAlignment="1">
      <alignment vertical="center" shrinkToFit="1"/>
    </xf>
    <xf numFmtId="177" fontId="12" fillId="0" borderId="176" xfId="0" applyNumberFormat="1" applyFont="1" applyBorder="1" applyAlignment="1">
      <alignment vertical="center" shrinkToFit="1"/>
    </xf>
    <xf numFmtId="177" fontId="12" fillId="0" borderId="175" xfId="0" applyNumberFormat="1" applyFont="1" applyBorder="1" applyAlignment="1">
      <alignment vertical="center" shrinkToFit="1"/>
    </xf>
    <xf numFmtId="177" fontId="12" fillId="0" borderId="174" xfId="0" applyNumberFormat="1" applyFont="1" applyBorder="1" applyAlignment="1">
      <alignment vertical="center" shrinkToFit="1"/>
    </xf>
    <xf numFmtId="177" fontId="12" fillId="0" borderId="173" xfId="0" applyNumberFormat="1" applyFont="1" applyBorder="1" applyAlignment="1">
      <alignment vertical="center" shrinkToFit="1"/>
    </xf>
    <xf numFmtId="177" fontId="12" fillId="0" borderId="166" xfId="0" applyNumberFormat="1" applyFont="1" applyBorder="1" applyAlignment="1">
      <alignment vertical="center" shrinkToFit="1"/>
    </xf>
    <xf numFmtId="177" fontId="12" fillId="0" borderId="172" xfId="0" applyNumberFormat="1" applyFont="1" applyBorder="1" applyAlignment="1">
      <alignment vertical="center" shrinkToFit="1"/>
    </xf>
    <xf numFmtId="0" fontId="36" fillId="0" borderId="0" xfId="0" applyFont="1" applyAlignment="1">
      <alignment horizontal="center" vertical="center"/>
    </xf>
    <xf numFmtId="0" fontId="31" fillId="0" borderId="184" xfId="0" applyFont="1" applyBorder="1" applyAlignment="1">
      <alignment horizontal="center" vertical="center"/>
    </xf>
    <xf numFmtId="0" fontId="31" fillId="0" borderId="183" xfId="0" applyFont="1" applyBorder="1" applyAlignment="1">
      <alignment horizontal="center" vertical="center"/>
    </xf>
    <xf numFmtId="177" fontId="2" fillId="0" borderId="180" xfId="0" applyNumberFormat="1" applyFont="1" applyBorder="1" applyAlignment="1">
      <alignment horizontal="center" vertical="center"/>
    </xf>
    <xf numFmtId="177" fontId="2" fillId="0" borderId="183" xfId="0" applyNumberFormat="1" applyFont="1" applyBorder="1" applyAlignment="1">
      <alignment horizontal="center" vertical="center"/>
    </xf>
    <xf numFmtId="0" fontId="30" fillId="0" borderId="121" xfId="0" applyFont="1" applyBorder="1" applyAlignment="1">
      <alignment horizontal="center" vertical="center"/>
    </xf>
    <xf numFmtId="176" fontId="7" fillId="0" borderId="52" xfId="1" applyNumberFormat="1" applyFont="1" applyFill="1" applyBorder="1" applyAlignment="1" applyProtection="1">
      <alignment horizontal="right" vertical="center" shrinkToFit="1"/>
    </xf>
    <xf numFmtId="176" fontId="7" fillId="0" borderId="280" xfId="1" applyNumberFormat="1" applyFont="1" applyFill="1" applyBorder="1" applyAlignment="1" applyProtection="1">
      <alignment horizontal="right" vertical="center" shrinkToFit="1"/>
    </xf>
    <xf numFmtId="177" fontId="22" fillId="0" borderId="0" xfId="0" applyNumberFormat="1" applyFont="1" applyAlignment="1">
      <alignment horizontal="center" vertical="center"/>
    </xf>
    <xf numFmtId="176" fontId="7" fillId="0" borderId="80" xfId="1" applyNumberFormat="1" applyFont="1" applyFill="1" applyBorder="1" applyAlignment="1" applyProtection="1">
      <alignment horizontal="right" vertical="center" shrinkToFit="1"/>
    </xf>
    <xf numFmtId="176" fontId="7" fillId="0" borderId="79" xfId="1" applyNumberFormat="1" applyFont="1" applyFill="1" applyBorder="1" applyAlignment="1" applyProtection="1">
      <alignment horizontal="right" vertical="center" shrinkToFit="1"/>
    </xf>
    <xf numFmtId="176" fontId="7" fillId="0" borderId="408" xfId="1" applyNumberFormat="1" applyFont="1" applyFill="1" applyBorder="1" applyAlignment="1" applyProtection="1">
      <alignment horizontal="right" vertical="center" shrinkToFit="1"/>
    </xf>
    <xf numFmtId="176" fontId="59" fillId="0" borderId="0" xfId="1" applyNumberFormat="1" applyFont="1" applyFill="1" applyBorder="1" applyAlignment="1" applyProtection="1">
      <alignment horizontal="right" vertical="center" shrinkToFit="1"/>
    </xf>
    <xf numFmtId="0" fontId="16" fillId="0" borderId="0" xfId="0" applyFont="1" applyAlignment="1">
      <alignment horizontal="center" vertical="center" wrapText="1"/>
    </xf>
    <xf numFmtId="0" fontId="22" fillId="0" borderId="49" xfId="0" applyFont="1" applyBorder="1" applyAlignment="1">
      <alignment horizontal="right" vertical="center" wrapText="1"/>
    </xf>
    <xf numFmtId="0" fontId="22" fillId="0" borderId="52" xfId="0" applyFont="1" applyBorder="1" applyAlignment="1">
      <alignment horizontal="right" vertical="center" wrapText="1"/>
    </xf>
    <xf numFmtId="177" fontId="23" fillId="0" borderId="395" xfId="0" applyNumberFormat="1" applyFont="1" applyBorder="1" applyAlignment="1">
      <alignment horizontal="center" vertical="center"/>
    </xf>
    <xf numFmtId="177" fontId="23" fillId="0" borderId="328" xfId="0" applyNumberFormat="1" applyFont="1" applyBorder="1" applyAlignment="1">
      <alignment horizontal="center" vertical="center"/>
    </xf>
    <xf numFmtId="177" fontId="23" fillId="0" borderId="337" xfId="0" applyNumberFormat="1" applyFont="1" applyBorder="1" applyAlignment="1">
      <alignment horizontal="center" vertical="center"/>
    </xf>
    <xf numFmtId="176" fontId="9" fillId="0" borderId="70" xfId="1" applyNumberFormat="1" applyFont="1" applyFill="1" applyBorder="1" applyAlignment="1" applyProtection="1">
      <alignment horizontal="right" vertical="center" shrinkToFit="1"/>
    </xf>
    <xf numFmtId="176" fontId="9" fillId="0" borderId="281" xfId="1" applyNumberFormat="1" applyFont="1" applyFill="1" applyBorder="1" applyAlignment="1" applyProtection="1">
      <alignment horizontal="right" vertical="center" shrinkToFit="1"/>
    </xf>
    <xf numFmtId="176" fontId="9" fillId="0" borderId="69" xfId="1" applyNumberFormat="1" applyFont="1" applyFill="1" applyBorder="1" applyAlignment="1" applyProtection="1">
      <alignment horizontal="right" vertical="center" shrinkToFit="1"/>
    </xf>
    <xf numFmtId="176" fontId="9" fillId="0" borderId="68" xfId="1" applyNumberFormat="1" applyFont="1" applyFill="1" applyBorder="1" applyAlignment="1" applyProtection="1">
      <alignment horizontal="right" vertical="center" shrinkToFit="1"/>
    </xf>
    <xf numFmtId="176" fontId="9" fillId="0" borderId="67" xfId="1" applyNumberFormat="1" applyFont="1" applyFill="1" applyBorder="1" applyAlignment="1" applyProtection="1">
      <alignment horizontal="right" vertical="center" shrinkToFit="1"/>
    </xf>
    <xf numFmtId="176" fontId="58" fillId="0" borderId="0" xfId="1" applyNumberFormat="1" applyFont="1" applyFill="1" applyBorder="1" applyAlignment="1" applyProtection="1">
      <alignment horizontal="right" vertical="center" shrinkToFit="1"/>
    </xf>
    <xf numFmtId="0" fontId="22" fillId="0" borderId="61" xfId="0" applyFont="1" applyBorder="1" applyAlignment="1">
      <alignment horizontal="center" vertical="top" wrapText="1"/>
    </xf>
    <xf numFmtId="0" fontId="22" fillId="0" borderId="320" xfId="0" applyFont="1" applyBorder="1" applyAlignment="1">
      <alignment horizontal="center" vertical="center" textRotation="255" wrapText="1"/>
    </xf>
    <xf numFmtId="0" fontId="22" fillId="0" borderId="321" xfId="0" applyFont="1" applyBorder="1" applyAlignment="1">
      <alignment horizontal="center" vertical="center" textRotation="255" wrapText="1"/>
    </xf>
    <xf numFmtId="0" fontId="22" fillId="0" borderId="322" xfId="0" applyFont="1" applyBorder="1" applyAlignment="1">
      <alignment horizontal="center" vertical="center" textRotation="255" wrapText="1"/>
    </xf>
    <xf numFmtId="0" fontId="56" fillId="0" borderId="61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52" xfId="0" applyFont="1" applyBorder="1" applyAlignment="1">
      <alignment horizontal="center" vertical="center"/>
    </xf>
    <xf numFmtId="0" fontId="56" fillId="0" borderId="77" xfId="0" applyFont="1" applyBorder="1" applyAlignment="1">
      <alignment horizontal="center" vertical="center"/>
    </xf>
    <xf numFmtId="0" fontId="56" fillId="0" borderId="279" xfId="0" applyFont="1" applyBorder="1" applyAlignment="1">
      <alignment horizontal="center" vertical="center"/>
    </xf>
    <xf numFmtId="0" fontId="56" fillId="0" borderId="62" xfId="0" applyFont="1" applyBorder="1" applyAlignment="1">
      <alignment horizontal="center" vertical="center"/>
    </xf>
    <xf numFmtId="0" fontId="56" fillId="0" borderId="294" xfId="0" applyFont="1" applyBorder="1" applyAlignment="1">
      <alignment horizontal="center" vertical="center"/>
    </xf>
    <xf numFmtId="0" fontId="56" fillId="0" borderId="55" xfId="0" applyFont="1" applyBorder="1" applyAlignment="1">
      <alignment horizontal="center" vertical="center"/>
    </xf>
    <xf numFmtId="0" fontId="56" fillId="0" borderId="280" xfId="0" applyFont="1" applyBorder="1" applyAlignment="1">
      <alignment horizontal="center" vertical="center"/>
    </xf>
    <xf numFmtId="0" fontId="56" fillId="0" borderId="60" xfId="0" applyFont="1" applyBorder="1" applyAlignment="1">
      <alignment horizontal="center" vertical="center"/>
    </xf>
    <xf numFmtId="0" fontId="56" fillId="0" borderId="54" xfId="0" applyFont="1" applyBorder="1" applyAlignment="1">
      <alignment horizontal="center" vertical="center"/>
    </xf>
    <xf numFmtId="0" fontId="56" fillId="0" borderId="51" xfId="0" applyFont="1" applyBorder="1" applyAlignment="1">
      <alignment horizontal="center" vertical="center"/>
    </xf>
    <xf numFmtId="177" fontId="22" fillId="0" borderId="49" xfId="0" applyNumberFormat="1" applyFont="1" applyBorder="1" applyAlignment="1">
      <alignment horizontal="center" vertical="center"/>
    </xf>
    <xf numFmtId="177" fontId="22" fillId="0" borderId="52" xfId="0" applyNumberFormat="1" applyFont="1" applyBorder="1" applyAlignment="1">
      <alignment horizontal="center" vertical="center"/>
    </xf>
    <xf numFmtId="177" fontId="22" fillId="0" borderId="280" xfId="0" applyNumberFormat="1" applyFont="1" applyBorder="1" applyAlignment="1">
      <alignment horizontal="center" vertical="center"/>
    </xf>
    <xf numFmtId="177" fontId="23" fillId="0" borderId="326" xfId="0" applyNumberFormat="1" applyFont="1" applyBorder="1" applyAlignment="1">
      <alignment horizontal="center" vertical="center"/>
    </xf>
    <xf numFmtId="177" fontId="23" fillId="0" borderId="327" xfId="0" applyNumberFormat="1" applyFont="1" applyBorder="1" applyAlignment="1">
      <alignment horizontal="center" vertical="center"/>
    </xf>
    <xf numFmtId="177" fontId="23" fillId="0" borderId="336" xfId="0" applyNumberFormat="1" applyFont="1" applyBorder="1" applyAlignment="1">
      <alignment horizontal="center" vertical="center"/>
    </xf>
    <xf numFmtId="176" fontId="9" fillId="0" borderId="335" xfId="1" applyNumberFormat="1" applyFont="1" applyFill="1" applyBorder="1" applyAlignment="1" applyProtection="1">
      <alignment horizontal="right" vertical="center" shrinkToFit="1"/>
    </xf>
    <xf numFmtId="176" fontId="9" fillId="0" borderId="65" xfId="1" applyNumberFormat="1" applyFont="1" applyFill="1" applyBorder="1" applyAlignment="1" applyProtection="1">
      <alignment horizontal="right" vertical="center" shrinkToFit="1"/>
    </xf>
    <xf numFmtId="176" fontId="9" fillId="0" borderId="333" xfId="1" applyNumberFormat="1" applyFont="1" applyFill="1" applyBorder="1" applyAlignment="1" applyProtection="1">
      <alignment horizontal="right" vertical="center" shrinkToFit="1"/>
    </xf>
    <xf numFmtId="176" fontId="9" fillId="0" borderId="64" xfId="1" applyNumberFormat="1" applyFont="1" applyFill="1" applyBorder="1" applyAlignment="1" applyProtection="1">
      <alignment horizontal="right" vertical="center" shrinkToFit="1"/>
    </xf>
    <xf numFmtId="176" fontId="12" fillId="0" borderId="104" xfId="1" applyNumberFormat="1" applyFont="1" applyFill="1" applyBorder="1" applyAlignment="1" applyProtection="1">
      <alignment vertical="center" shrinkToFit="1"/>
    </xf>
    <xf numFmtId="176" fontId="12" fillId="0" borderId="134" xfId="1" applyNumberFormat="1" applyFont="1" applyFill="1" applyBorder="1" applyAlignment="1" applyProtection="1">
      <alignment vertical="center" shrinkToFit="1"/>
    </xf>
    <xf numFmtId="176" fontId="12" fillId="0" borderId="356" xfId="1" applyNumberFormat="1" applyFont="1" applyFill="1" applyBorder="1" applyAlignment="1" applyProtection="1">
      <alignment vertical="center" shrinkToFit="1"/>
    </xf>
    <xf numFmtId="176" fontId="12" fillId="0" borderId="307" xfId="1" applyNumberFormat="1" applyFont="1" applyFill="1" applyBorder="1" applyAlignment="1" applyProtection="1">
      <alignment vertical="center" shrinkToFit="1"/>
    </xf>
    <xf numFmtId="176" fontId="12" fillId="0" borderId="312" xfId="1" applyNumberFormat="1" applyFont="1" applyFill="1" applyBorder="1" applyAlignment="1" applyProtection="1">
      <alignment vertical="center" shrinkToFit="1"/>
    </xf>
    <xf numFmtId="176" fontId="12" fillId="0" borderId="346" xfId="1" applyNumberFormat="1" applyFont="1" applyFill="1" applyBorder="1" applyAlignment="1" applyProtection="1">
      <alignment vertical="center" shrinkToFit="1"/>
    </xf>
    <xf numFmtId="40" fontId="2" fillId="0" borderId="309" xfId="1" applyNumberFormat="1" applyFont="1" applyFill="1" applyBorder="1" applyAlignment="1" applyProtection="1">
      <alignment horizontal="right" vertical="center" shrinkToFit="1"/>
    </xf>
    <xf numFmtId="40" fontId="2" fillId="0" borderId="63" xfId="1" applyNumberFormat="1" applyFont="1" applyFill="1" applyBorder="1" applyAlignment="1" applyProtection="1">
      <alignment horizontal="right" vertical="center" shrinkToFit="1"/>
    </xf>
    <xf numFmtId="40" fontId="2" fillId="0" borderId="341" xfId="1" applyNumberFormat="1" applyFont="1" applyFill="1" applyBorder="1" applyAlignment="1" applyProtection="1">
      <alignment horizontal="right" vertical="center" shrinkToFit="1"/>
    </xf>
    <xf numFmtId="40" fontId="2" fillId="0" borderId="57" xfId="1" applyNumberFormat="1" applyFont="1" applyFill="1" applyBorder="1" applyAlignment="1" applyProtection="1">
      <alignment horizontal="right" vertical="center" shrinkToFit="1"/>
    </xf>
    <xf numFmtId="40" fontId="2" fillId="0" borderId="56" xfId="1" applyNumberFormat="1" applyFont="1" applyFill="1" applyBorder="1" applyAlignment="1" applyProtection="1">
      <alignment horizontal="right" vertical="center" shrinkToFit="1"/>
    </xf>
    <xf numFmtId="176" fontId="12" fillId="0" borderId="309" xfId="1" applyNumberFormat="1" applyFont="1" applyFill="1" applyBorder="1" applyAlignment="1" applyProtection="1">
      <alignment vertical="center" shrinkToFit="1"/>
    </xf>
    <xf numFmtId="176" fontId="12" fillId="0" borderId="15" xfId="1" applyNumberFormat="1" applyFont="1" applyFill="1" applyBorder="1" applyAlignment="1" applyProtection="1">
      <alignment vertical="center" shrinkToFit="1"/>
    </xf>
    <xf numFmtId="176" fontId="12" fillId="0" borderId="63" xfId="1" applyNumberFormat="1" applyFont="1" applyFill="1" applyBorder="1" applyAlignment="1" applyProtection="1">
      <alignment vertical="center" shrinkToFit="1"/>
    </xf>
    <xf numFmtId="176" fontId="12" fillId="0" borderId="341" xfId="1" applyNumberFormat="1" applyFont="1" applyFill="1" applyBorder="1" applyAlignment="1" applyProtection="1">
      <alignment vertical="center" shrinkToFit="1"/>
    </xf>
    <xf numFmtId="176" fontId="12" fillId="0" borderId="57" xfId="1" applyNumberFormat="1" applyFont="1" applyFill="1" applyBorder="1" applyAlignment="1" applyProtection="1">
      <alignment vertical="center" shrinkToFit="1"/>
    </xf>
    <xf numFmtId="176" fontId="12" fillId="0" borderId="56" xfId="1" applyNumberFormat="1" applyFont="1" applyFill="1" applyBorder="1" applyAlignment="1" applyProtection="1">
      <alignment vertical="center" shrinkToFit="1"/>
    </xf>
    <xf numFmtId="176" fontId="12" fillId="0" borderId="62" xfId="1" applyNumberFormat="1" applyFont="1" applyFill="1" applyBorder="1" applyAlignment="1" applyProtection="1">
      <alignment horizontal="right" vertical="center" shrinkToFit="1"/>
    </xf>
    <xf numFmtId="176" fontId="12" fillId="0" borderId="0" xfId="1" applyNumberFormat="1" applyFont="1" applyFill="1" applyBorder="1" applyAlignment="1" applyProtection="1">
      <alignment horizontal="right" vertical="center" shrinkToFit="1"/>
    </xf>
    <xf numFmtId="176" fontId="12" fillId="0" borderId="54" xfId="1" applyNumberFormat="1" applyFont="1" applyFill="1" applyBorder="1" applyAlignment="1" applyProtection="1">
      <alignment horizontal="right" vertical="center" shrinkToFit="1"/>
    </xf>
    <xf numFmtId="176" fontId="12" fillId="0" borderId="55" xfId="1" applyNumberFormat="1" applyFont="1" applyFill="1" applyBorder="1" applyAlignment="1" applyProtection="1">
      <alignment horizontal="right" vertical="center" shrinkToFit="1"/>
    </xf>
    <xf numFmtId="176" fontId="12" fillId="0" borderId="52" xfId="1" applyNumberFormat="1" applyFont="1" applyFill="1" applyBorder="1" applyAlignment="1" applyProtection="1">
      <alignment horizontal="right" vertical="center" shrinkToFit="1"/>
    </xf>
    <xf numFmtId="176" fontId="12" fillId="0" borderId="51" xfId="1" applyNumberFormat="1" applyFont="1" applyFill="1" applyBorder="1" applyAlignment="1" applyProtection="1">
      <alignment horizontal="right" vertical="center" shrinkToFit="1"/>
    </xf>
    <xf numFmtId="0" fontId="22" fillId="0" borderId="5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7" fontId="23" fillId="0" borderId="324" xfId="0" applyNumberFormat="1" applyFont="1" applyBorder="1" applyAlignment="1">
      <alignment horizontal="center" vertical="center"/>
    </xf>
    <xf numFmtId="177" fontId="23" fillId="0" borderId="325" xfId="0" applyNumberFormat="1" applyFont="1" applyBorder="1" applyAlignment="1">
      <alignment horizontal="center" vertical="center"/>
    </xf>
    <xf numFmtId="177" fontId="23" fillId="0" borderId="332" xfId="0" applyNumberFormat="1" applyFont="1" applyBorder="1" applyAlignment="1">
      <alignment horizontal="center" vertical="center"/>
    </xf>
    <xf numFmtId="176" fontId="9" fillId="0" borderId="73" xfId="1" applyNumberFormat="1" applyFont="1" applyFill="1" applyBorder="1" applyAlignment="1" applyProtection="1">
      <alignment horizontal="right" vertical="center" shrinkToFit="1"/>
    </xf>
    <xf numFmtId="176" fontId="9" fillId="0" borderId="334" xfId="1" applyNumberFormat="1" applyFont="1" applyFill="1" applyBorder="1" applyAlignment="1" applyProtection="1">
      <alignment horizontal="right" vertical="center" shrinkToFit="1"/>
    </xf>
    <xf numFmtId="177" fontId="22" fillId="0" borderId="61" xfId="0" applyNumberFormat="1" applyFont="1" applyBorder="1" applyAlignment="1">
      <alignment horizontal="center" vertical="center" wrapText="1"/>
    </xf>
    <xf numFmtId="177" fontId="22" fillId="0" borderId="279" xfId="0" applyNumberFormat="1" applyFont="1" applyBorder="1" applyAlignment="1">
      <alignment horizontal="center" vertical="center" wrapText="1"/>
    </xf>
    <xf numFmtId="177" fontId="22" fillId="0" borderId="0" xfId="0" applyNumberFormat="1" applyFont="1" applyAlignment="1">
      <alignment horizontal="center" vertical="center" wrapText="1"/>
    </xf>
    <xf numFmtId="177" fontId="22" fillId="0" borderId="294" xfId="0" applyNumberFormat="1" applyFont="1" applyBorder="1" applyAlignment="1">
      <alignment horizontal="center" vertical="center" wrapText="1"/>
    </xf>
    <xf numFmtId="177" fontId="22" fillId="0" borderId="70" xfId="0" applyNumberFormat="1" applyFont="1" applyBorder="1" applyAlignment="1">
      <alignment horizontal="center" vertical="center" wrapText="1"/>
    </xf>
    <xf numFmtId="177" fontId="22" fillId="0" borderId="281" xfId="0" applyNumberFormat="1" applyFont="1" applyBorder="1" applyAlignment="1">
      <alignment horizontal="center" vertical="center" wrapText="1"/>
    </xf>
    <xf numFmtId="176" fontId="9" fillId="0" borderId="54" xfId="1" applyNumberFormat="1" applyFont="1" applyFill="1" applyBorder="1" applyAlignment="1" applyProtection="1">
      <alignment horizontal="right" vertical="center" shrinkToFit="1"/>
    </xf>
    <xf numFmtId="176" fontId="12" fillId="0" borderId="164" xfId="1" applyNumberFormat="1" applyFont="1" applyFill="1" applyBorder="1" applyAlignment="1" applyProtection="1">
      <alignment vertical="center" shrinkToFit="1"/>
    </xf>
    <xf numFmtId="176" fontId="12" fillId="0" borderId="310" xfId="1" applyNumberFormat="1" applyFont="1" applyFill="1" applyBorder="1" applyAlignment="1" applyProtection="1">
      <alignment vertical="center" shrinkToFit="1"/>
    </xf>
    <xf numFmtId="176" fontId="12" fillId="0" borderId="347" xfId="1" applyNumberFormat="1" applyFont="1" applyFill="1" applyBorder="1" applyAlignment="1" applyProtection="1">
      <alignment vertical="center" shrinkToFit="1"/>
    </xf>
    <xf numFmtId="176" fontId="12" fillId="0" borderId="361" xfId="1" applyNumberFormat="1" applyFont="1" applyFill="1" applyBorder="1" applyAlignment="1" applyProtection="1">
      <alignment vertical="center" shrinkToFit="1"/>
    </xf>
    <xf numFmtId="176" fontId="12" fillId="0" borderId="362" xfId="1" applyNumberFormat="1" applyFont="1" applyFill="1" applyBorder="1" applyAlignment="1" applyProtection="1">
      <alignment vertical="center" shrinkToFit="1"/>
    </xf>
    <xf numFmtId="176" fontId="12" fillId="0" borderId="363" xfId="1" applyNumberFormat="1" applyFont="1" applyFill="1" applyBorder="1" applyAlignment="1" applyProtection="1">
      <alignment vertical="center" shrinkToFit="1"/>
    </xf>
    <xf numFmtId="40" fontId="2" fillId="0" borderId="342" xfId="1" applyNumberFormat="1" applyFont="1" applyFill="1" applyBorder="1" applyAlignment="1" applyProtection="1">
      <alignment horizontal="right" vertical="center" shrinkToFit="1"/>
    </xf>
    <xf numFmtId="40" fontId="2" fillId="0" borderId="338" xfId="1" applyNumberFormat="1" applyFont="1" applyFill="1" applyBorder="1" applyAlignment="1" applyProtection="1">
      <alignment horizontal="right" vertical="center" shrinkToFit="1"/>
    </xf>
    <xf numFmtId="40" fontId="2" fillId="0" borderId="364" xfId="1" applyNumberFormat="1" applyFont="1" applyFill="1" applyBorder="1" applyAlignment="1" applyProtection="1">
      <alignment horizontal="right" vertical="center" shrinkToFit="1"/>
    </xf>
    <xf numFmtId="40" fontId="2" fillId="0" borderId="365" xfId="1" applyNumberFormat="1" applyFont="1" applyFill="1" applyBorder="1" applyAlignment="1" applyProtection="1">
      <alignment horizontal="right" vertical="center" shrinkToFit="1"/>
    </xf>
    <xf numFmtId="40" fontId="2" fillId="0" borderId="366" xfId="1" applyNumberFormat="1" applyFont="1" applyFill="1" applyBorder="1" applyAlignment="1" applyProtection="1">
      <alignment horizontal="right" vertical="center" shrinkToFit="1"/>
    </xf>
    <xf numFmtId="176" fontId="12" fillId="0" borderId="342" xfId="1" applyNumberFormat="1" applyFont="1" applyFill="1" applyBorder="1" applyAlignment="1" applyProtection="1">
      <alignment vertical="center" shrinkToFit="1"/>
    </xf>
    <xf numFmtId="176" fontId="12" fillId="0" borderId="338" xfId="1" applyNumberFormat="1" applyFont="1" applyFill="1" applyBorder="1" applyAlignment="1" applyProtection="1">
      <alignment vertical="center" shrinkToFit="1"/>
    </xf>
    <xf numFmtId="176" fontId="12" fillId="0" borderId="364" xfId="1" applyNumberFormat="1" applyFont="1" applyFill="1" applyBorder="1" applyAlignment="1" applyProtection="1">
      <alignment vertical="center" shrinkToFit="1"/>
    </xf>
    <xf numFmtId="176" fontId="12" fillId="0" borderId="365" xfId="1" applyNumberFormat="1" applyFont="1" applyFill="1" applyBorder="1" applyAlignment="1" applyProtection="1">
      <alignment vertical="center" shrinkToFit="1"/>
    </xf>
    <xf numFmtId="176" fontId="12" fillId="0" borderId="366" xfId="1" applyNumberFormat="1" applyFont="1" applyFill="1" applyBorder="1" applyAlignment="1" applyProtection="1">
      <alignment vertical="center" shrinkToFit="1"/>
    </xf>
    <xf numFmtId="176" fontId="12" fillId="0" borderId="412" xfId="1" applyNumberFormat="1" applyFont="1" applyFill="1" applyBorder="1" applyAlignment="1" applyProtection="1">
      <alignment horizontal="right" vertical="center" shrinkToFit="1"/>
    </xf>
    <xf numFmtId="176" fontId="12" fillId="0" borderId="311" xfId="1" applyNumberFormat="1" applyFont="1" applyFill="1" applyBorder="1" applyAlignment="1" applyProtection="1">
      <alignment horizontal="right" vertical="center" shrinkToFit="1"/>
    </xf>
    <xf numFmtId="176" fontId="12" fillId="0" borderId="367" xfId="1" applyNumberFormat="1" applyFont="1" applyFill="1" applyBorder="1" applyAlignment="1" applyProtection="1">
      <alignment horizontal="right" vertical="center" shrinkToFit="1"/>
    </xf>
    <xf numFmtId="176" fontId="12" fillId="0" borderId="359" xfId="1" applyNumberFormat="1" applyFont="1" applyFill="1" applyBorder="1" applyAlignment="1" applyProtection="1">
      <alignment horizontal="right" vertical="center" shrinkToFit="1"/>
    </xf>
    <xf numFmtId="176" fontId="12" fillId="0" borderId="411" xfId="1" applyNumberFormat="1" applyFont="1" applyFill="1" applyBorder="1" applyAlignment="1" applyProtection="1">
      <alignment horizontal="right" vertical="center" shrinkToFit="1"/>
    </xf>
    <xf numFmtId="0" fontId="2" fillId="0" borderId="50" xfId="0" applyFont="1" applyBorder="1" applyAlignment="1">
      <alignment horizontal="center" vertical="center"/>
    </xf>
    <xf numFmtId="0" fontId="2" fillId="0" borderId="294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280" xfId="0" applyFont="1" applyBorder="1" applyAlignment="1">
      <alignment horizontal="center" vertical="center"/>
    </xf>
    <xf numFmtId="177" fontId="48" fillId="0" borderId="0" xfId="0" applyNumberFormat="1" applyFont="1" applyAlignment="1">
      <alignment horizontal="center" vertical="center" wrapText="1"/>
    </xf>
    <xf numFmtId="177" fontId="48" fillId="0" borderId="294" xfId="0" applyNumberFormat="1" applyFont="1" applyBorder="1" applyAlignment="1">
      <alignment horizontal="center" vertical="center" wrapText="1"/>
    </xf>
    <xf numFmtId="177" fontId="48" fillId="0" borderId="52" xfId="0" applyNumberFormat="1" applyFont="1" applyBorder="1" applyAlignment="1">
      <alignment horizontal="center" vertical="center" wrapText="1"/>
    </xf>
    <xf numFmtId="177" fontId="48" fillId="0" borderId="280" xfId="0" applyNumberFormat="1" applyFont="1" applyBorder="1" applyAlignment="1">
      <alignment horizontal="center" vertical="center" wrapText="1"/>
    </xf>
    <xf numFmtId="178" fontId="2" fillId="0" borderId="104" xfId="0" applyNumberFormat="1" applyFont="1" applyBorder="1" applyAlignment="1">
      <alignment horizontal="center" vertical="center" shrinkToFit="1"/>
    </xf>
    <xf numFmtId="178" fontId="2" fillId="0" borderId="356" xfId="0" applyNumberFormat="1" applyFont="1" applyBorder="1" applyAlignment="1">
      <alignment horizontal="center" vertical="center" shrinkToFit="1"/>
    </xf>
    <xf numFmtId="178" fontId="2" fillId="0" borderId="307" xfId="0" applyNumberFormat="1" applyFont="1" applyBorder="1" applyAlignment="1">
      <alignment horizontal="center" vertical="center" shrinkToFit="1"/>
    </xf>
    <xf numFmtId="178" fontId="2" fillId="0" borderId="346" xfId="0" applyNumberFormat="1" applyFont="1" applyBorder="1" applyAlignment="1">
      <alignment horizontal="center" vertical="center" shrinkToFit="1"/>
    </xf>
    <xf numFmtId="0" fontId="2" fillId="0" borderId="294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280" xfId="0" applyFont="1" applyBorder="1" applyAlignment="1">
      <alignment horizontal="center" vertical="center" shrinkToFit="1"/>
    </xf>
    <xf numFmtId="40" fontId="2" fillId="0" borderId="294" xfId="1" applyNumberFormat="1" applyFont="1" applyFill="1" applyBorder="1" applyAlignment="1" applyProtection="1">
      <alignment horizontal="right" vertical="center" shrinkToFit="1"/>
    </xf>
    <xf numFmtId="40" fontId="2" fillId="0" borderId="52" xfId="1" applyNumberFormat="1" applyFont="1" applyFill="1" applyBorder="1" applyAlignment="1" applyProtection="1">
      <alignment horizontal="right" vertical="center" shrinkToFit="1"/>
    </xf>
    <xf numFmtId="40" fontId="2" fillId="0" borderId="280" xfId="1" applyNumberFormat="1" applyFont="1" applyFill="1" applyBorder="1" applyAlignment="1" applyProtection="1">
      <alignment horizontal="right" vertical="center" shrinkToFit="1"/>
    </xf>
    <xf numFmtId="40" fontId="2" fillId="0" borderId="104" xfId="1" applyNumberFormat="1" applyFont="1" applyFill="1" applyBorder="1" applyAlignment="1" applyProtection="1">
      <alignment horizontal="right" vertical="center" shrinkToFit="1"/>
    </xf>
    <xf numFmtId="40" fontId="2" fillId="0" borderId="356" xfId="1" applyNumberFormat="1" applyFont="1" applyFill="1" applyBorder="1" applyAlignment="1" applyProtection="1">
      <alignment horizontal="right" vertical="center" shrinkToFit="1"/>
    </xf>
    <xf numFmtId="40" fontId="2" fillId="0" borderId="307" xfId="1" applyNumberFormat="1" applyFont="1" applyFill="1" applyBorder="1" applyAlignment="1" applyProtection="1">
      <alignment horizontal="right" vertical="center" shrinkToFit="1"/>
    </xf>
    <xf numFmtId="40" fontId="2" fillId="0" borderId="312" xfId="1" applyNumberFormat="1" applyFont="1" applyFill="1" applyBorder="1" applyAlignment="1" applyProtection="1">
      <alignment horizontal="right" vertical="center" shrinkToFit="1"/>
    </xf>
    <xf numFmtId="40" fontId="2" fillId="0" borderId="346" xfId="1" applyNumberFormat="1" applyFont="1" applyFill="1" applyBorder="1" applyAlignment="1" applyProtection="1">
      <alignment horizontal="right" vertical="center" shrinkToFit="1"/>
    </xf>
    <xf numFmtId="176" fontId="12" fillId="0" borderId="329" xfId="1" applyNumberFormat="1" applyFont="1" applyFill="1" applyBorder="1" applyAlignment="1" applyProtection="1">
      <alignment horizontal="right" vertical="center" shrinkToFit="1"/>
    </xf>
    <xf numFmtId="176" fontId="12" fillId="0" borderId="330" xfId="1" applyNumberFormat="1" applyFont="1" applyFill="1" applyBorder="1" applyAlignment="1" applyProtection="1">
      <alignment horizontal="right" vertical="center" shrinkToFit="1"/>
    </xf>
    <xf numFmtId="176" fontId="12" fillId="0" borderId="331" xfId="1" applyNumberFormat="1" applyFont="1" applyFill="1" applyBorder="1" applyAlignment="1" applyProtection="1">
      <alignment horizontal="right" vertical="center" shrinkToFit="1"/>
    </xf>
    <xf numFmtId="0" fontId="2" fillId="0" borderId="71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281" xfId="0" applyFont="1" applyBorder="1" applyAlignment="1">
      <alignment horizontal="center" vertical="center"/>
    </xf>
    <xf numFmtId="177" fontId="48" fillId="0" borderId="70" xfId="0" applyNumberFormat="1" applyFont="1" applyBorder="1" applyAlignment="1">
      <alignment horizontal="center" vertical="center" wrapText="1"/>
    </xf>
    <xf numFmtId="177" fontId="48" fillId="0" borderId="281" xfId="0" applyNumberFormat="1" applyFont="1" applyBorder="1" applyAlignment="1">
      <alignment horizontal="center" vertical="center" wrapText="1"/>
    </xf>
    <xf numFmtId="178" fontId="2" fillId="0" borderId="355" xfId="0" applyNumberFormat="1" applyFont="1" applyBorder="1" applyAlignment="1">
      <alignment horizontal="center" vertical="center" shrinkToFit="1"/>
    </xf>
    <xf numFmtId="178" fontId="2" fillId="0" borderId="354" xfId="0" applyNumberFormat="1" applyFont="1" applyBorder="1" applyAlignment="1">
      <alignment horizontal="center" vertical="center" shrinkToFit="1"/>
    </xf>
    <xf numFmtId="178" fontId="2" fillId="0" borderId="357" xfId="0" applyNumberFormat="1" applyFont="1" applyBorder="1" applyAlignment="1">
      <alignment horizontal="center" vertical="center" shrinkToFit="1"/>
    </xf>
    <xf numFmtId="178" fontId="2" fillId="0" borderId="358" xfId="0" applyNumberFormat="1" applyFont="1" applyBorder="1" applyAlignment="1">
      <alignment horizontal="center" vertical="center" shrinkToFit="1"/>
    </xf>
    <xf numFmtId="0" fontId="2" fillId="0" borderId="351" xfId="0" applyFont="1" applyBorder="1" applyAlignment="1">
      <alignment horizontal="center" vertical="center" shrinkToFit="1"/>
    </xf>
    <xf numFmtId="0" fontId="2" fillId="0" borderId="359" xfId="0" applyFont="1" applyBorder="1" applyAlignment="1">
      <alignment horizontal="center" vertical="center" shrinkToFit="1"/>
    </xf>
    <xf numFmtId="0" fontId="2" fillId="0" borderId="360" xfId="0" applyFont="1" applyBorder="1" applyAlignment="1">
      <alignment horizontal="center" vertical="center" shrinkToFit="1"/>
    </xf>
    <xf numFmtId="40" fontId="2" fillId="0" borderId="351" xfId="1" applyNumberFormat="1" applyFont="1" applyFill="1" applyBorder="1" applyAlignment="1" applyProtection="1">
      <alignment horizontal="right" vertical="center" shrinkToFit="1"/>
    </xf>
    <xf numFmtId="40" fontId="2" fillId="0" borderId="359" xfId="1" applyNumberFormat="1" applyFont="1" applyFill="1" applyBorder="1" applyAlignment="1" applyProtection="1">
      <alignment horizontal="right" vertical="center" shrinkToFit="1"/>
    </xf>
    <xf numFmtId="40" fontId="2" fillId="0" borderId="360" xfId="1" applyNumberFormat="1" applyFont="1" applyFill="1" applyBorder="1" applyAlignment="1" applyProtection="1">
      <alignment horizontal="right" vertical="center" shrinkToFit="1"/>
    </xf>
    <xf numFmtId="40" fontId="2" fillId="0" borderId="164" xfId="1" applyNumberFormat="1" applyFont="1" applyFill="1" applyBorder="1" applyAlignment="1" applyProtection="1">
      <alignment horizontal="right" vertical="center" shrinkToFit="1"/>
    </xf>
    <xf numFmtId="40" fontId="2" fillId="0" borderId="310" xfId="1" applyNumberFormat="1" applyFont="1" applyFill="1" applyBorder="1" applyAlignment="1" applyProtection="1">
      <alignment horizontal="right" vertical="center" shrinkToFit="1"/>
    </xf>
    <xf numFmtId="40" fontId="2" fillId="0" borderId="347" xfId="1" applyNumberFormat="1" applyFont="1" applyFill="1" applyBorder="1" applyAlignment="1" applyProtection="1">
      <alignment horizontal="right" vertical="center" shrinkToFit="1"/>
    </xf>
    <xf numFmtId="40" fontId="2" fillId="0" borderId="361" xfId="1" applyNumberFormat="1" applyFont="1" applyFill="1" applyBorder="1" applyAlignment="1" applyProtection="1">
      <alignment horizontal="right" vertical="center" shrinkToFit="1"/>
    </xf>
    <xf numFmtId="40" fontId="2" fillId="0" borderId="362" xfId="1" applyNumberFormat="1" applyFont="1" applyFill="1" applyBorder="1" applyAlignment="1" applyProtection="1">
      <alignment horizontal="right" vertical="center" shrinkToFit="1"/>
    </xf>
    <xf numFmtId="40" fontId="2" fillId="0" borderId="363" xfId="1" applyNumberFormat="1" applyFont="1" applyFill="1" applyBorder="1" applyAlignment="1" applyProtection="1">
      <alignment horizontal="right" vertical="center" shrinkToFit="1"/>
    </xf>
    <xf numFmtId="176" fontId="12" fillId="0" borderId="413" xfId="1" applyNumberFormat="1" applyFont="1" applyFill="1" applyBorder="1" applyAlignment="1" applyProtection="1">
      <alignment horizontal="right" vertical="center" shrinkToFit="1"/>
    </xf>
    <xf numFmtId="176" fontId="12" fillId="0" borderId="414" xfId="1" applyNumberFormat="1" applyFont="1" applyFill="1" applyBorder="1" applyAlignment="1" applyProtection="1">
      <alignment horizontal="right" vertical="center" shrinkToFit="1"/>
    </xf>
    <xf numFmtId="176" fontId="12" fillId="0" borderId="373" xfId="1" applyNumberFormat="1" applyFont="1" applyFill="1" applyBorder="1" applyAlignment="1" applyProtection="1">
      <alignment vertical="center" shrinkToFit="1"/>
    </xf>
    <xf numFmtId="176" fontId="12" fillId="0" borderId="374" xfId="1" applyNumberFormat="1" applyFont="1" applyFill="1" applyBorder="1" applyAlignment="1" applyProtection="1">
      <alignment vertical="center" shrinkToFit="1"/>
    </xf>
    <xf numFmtId="176" fontId="12" fillId="0" borderId="375" xfId="1" applyNumberFormat="1" applyFont="1" applyFill="1" applyBorder="1" applyAlignment="1" applyProtection="1">
      <alignment vertical="center" shrinkToFit="1"/>
    </xf>
    <xf numFmtId="40" fontId="2" fillId="0" borderId="376" xfId="1" applyNumberFormat="1" applyFont="1" applyFill="1" applyBorder="1" applyAlignment="1" applyProtection="1">
      <alignment horizontal="right" vertical="center" shrinkToFit="1"/>
    </xf>
    <xf numFmtId="40" fontId="2" fillId="0" borderId="377" xfId="1" applyNumberFormat="1" applyFont="1" applyFill="1" applyBorder="1" applyAlignment="1" applyProtection="1">
      <alignment horizontal="right" vertical="center" shrinkToFit="1"/>
    </xf>
    <xf numFmtId="40" fontId="2" fillId="0" borderId="378" xfId="1" applyNumberFormat="1" applyFont="1" applyFill="1" applyBorder="1" applyAlignment="1" applyProtection="1">
      <alignment horizontal="right" vertical="center" shrinkToFit="1"/>
    </xf>
    <xf numFmtId="176" fontId="12" fillId="0" borderId="376" xfId="1" applyNumberFormat="1" applyFont="1" applyFill="1" applyBorder="1" applyAlignment="1" applyProtection="1">
      <alignment vertical="center" shrinkToFit="1"/>
    </xf>
    <xf numFmtId="176" fontId="12" fillId="0" borderId="377" xfId="1" applyNumberFormat="1" applyFont="1" applyFill="1" applyBorder="1" applyAlignment="1" applyProtection="1">
      <alignment vertical="center" shrinkToFit="1"/>
    </xf>
    <xf numFmtId="176" fontId="12" fillId="0" borderId="378" xfId="1" applyNumberFormat="1" applyFont="1" applyFill="1" applyBorder="1" applyAlignment="1" applyProtection="1">
      <alignment vertical="center" shrinkToFit="1"/>
    </xf>
    <xf numFmtId="176" fontId="12" fillId="0" borderId="103" xfId="1" applyNumberFormat="1" applyFont="1" applyFill="1" applyBorder="1" applyAlignment="1" applyProtection="1">
      <alignment vertical="center" shrinkToFit="1"/>
    </xf>
    <xf numFmtId="176" fontId="12" fillId="0" borderId="133" xfId="1" applyNumberFormat="1" applyFont="1" applyFill="1" applyBorder="1" applyAlignment="1" applyProtection="1">
      <alignment vertical="center" shrinkToFit="1"/>
    </xf>
    <xf numFmtId="176" fontId="12" fillId="0" borderId="348" xfId="1" applyNumberFormat="1" applyFont="1" applyFill="1" applyBorder="1" applyAlignment="1" applyProtection="1">
      <alignment vertical="center" shrinkToFit="1"/>
    </xf>
    <xf numFmtId="40" fontId="2" fillId="0" borderId="343" xfId="1" applyNumberFormat="1" applyFont="1" applyFill="1" applyBorder="1" applyAlignment="1" applyProtection="1">
      <alignment horizontal="right" vertical="center" shrinkToFit="1"/>
    </xf>
    <xf numFmtId="40" fontId="2" fillId="0" borderId="339" xfId="1" applyNumberFormat="1" applyFont="1" applyFill="1" applyBorder="1" applyAlignment="1" applyProtection="1">
      <alignment horizontal="right" vertical="center" shrinkToFit="1"/>
    </xf>
    <xf numFmtId="176" fontId="12" fillId="0" borderId="343" xfId="1" applyNumberFormat="1" applyFont="1" applyFill="1" applyBorder="1" applyAlignment="1" applyProtection="1">
      <alignment vertical="center" shrinkToFit="1"/>
    </xf>
    <xf numFmtId="176" fontId="12" fillId="0" borderId="339" xfId="1" applyNumberFormat="1" applyFont="1" applyFill="1" applyBorder="1" applyAlignment="1" applyProtection="1">
      <alignment vertical="center" shrinkToFit="1"/>
    </xf>
    <xf numFmtId="0" fontId="2" fillId="0" borderId="6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282" xfId="0" applyFont="1" applyBorder="1" applyAlignment="1">
      <alignment horizontal="center" vertical="center"/>
    </xf>
    <xf numFmtId="177" fontId="48" fillId="0" borderId="65" xfId="0" applyNumberFormat="1" applyFont="1" applyBorder="1" applyAlignment="1">
      <alignment horizontal="center" vertical="center" wrapText="1"/>
    </xf>
    <xf numFmtId="177" fontId="48" fillId="0" borderId="282" xfId="0" applyNumberFormat="1" applyFont="1" applyBorder="1" applyAlignment="1">
      <alignment horizontal="center" vertical="center" wrapText="1"/>
    </xf>
    <xf numFmtId="178" fontId="2" fillId="0" borderId="370" xfId="0" applyNumberFormat="1" applyFont="1" applyBorder="1" applyAlignment="1">
      <alignment horizontal="center" vertical="center" shrinkToFit="1"/>
    </xf>
    <xf numFmtId="178" fontId="2" fillId="0" borderId="371" xfId="0" applyNumberFormat="1" applyFont="1" applyBorder="1" applyAlignment="1">
      <alignment horizontal="center" vertical="center" shrinkToFit="1"/>
    </xf>
    <xf numFmtId="0" fontId="2" fillId="0" borderId="330" xfId="0" applyFont="1" applyBorder="1" applyAlignment="1">
      <alignment horizontal="center" vertical="center" shrinkToFit="1"/>
    </xf>
    <xf numFmtId="0" fontId="2" fillId="0" borderId="372" xfId="0" applyFont="1" applyBorder="1" applyAlignment="1">
      <alignment horizontal="center" vertical="center" shrinkToFit="1"/>
    </xf>
    <xf numFmtId="40" fontId="2" fillId="0" borderId="330" xfId="1" applyNumberFormat="1" applyFont="1" applyFill="1" applyBorder="1" applyAlignment="1" applyProtection="1">
      <alignment horizontal="right" vertical="center" shrinkToFit="1"/>
    </xf>
    <xf numFmtId="40" fontId="2" fillId="0" borderId="372" xfId="1" applyNumberFormat="1" applyFont="1" applyFill="1" applyBorder="1" applyAlignment="1" applyProtection="1">
      <alignment horizontal="right" vertical="center" shrinkToFit="1"/>
    </xf>
    <xf numFmtId="40" fontId="2" fillId="0" borderId="373" xfId="1" applyNumberFormat="1" applyFont="1" applyFill="1" applyBorder="1" applyAlignment="1" applyProtection="1">
      <alignment horizontal="right" vertical="center" shrinkToFit="1"/>
    </xf>
    <xf numFmtId="40" fontId="2" fillId="0" borderId="374" xfId="1" applyNumberFormat="1" applyFont="1" applyFill="1" applyBorder="1" applyAlignment="1" applyProtection="1">
      <alignment horizontal="right" vertical="center" shrinkToFit="1"/>
    </xf>
    <xf numFmtId="40" fontId="2" fillId="0" borderId="375" xfId="1" applyNumberFormat="1" applyFont="1" applyFill="1" applyBorder="1" applyAlignment="1" applyProtection="1">
      <alignment horizontal="right" vertical="center" shrinkToFit="1"/>
    </xf>
    <xf numFmtId="178" fontId="2" fillId="0" borderId="368" xfId="0" applyNumberFormat="1" applyFont="1" applyBorder="1" applyAlignment="1">
      <alignment horizontal="center" vertical="center" shrinkToFit="1"/>
    </xf>
    <xf numFmtId="178" fontId="2" fillId="0" borderId="369" xfId="0" applyNumberFormat="1" applyFont="1" applyBorder="1" applyAlignment="1">
      <alignment horizontal="center" vertical="center" shrinkToFit="1"/>
    </xf>
    <xf numFmtId="0" fontId="2" fillId="0" borderId="101" xfId="0" applyFont="1" applyBorder="1" applyAlignment="1">
      <alignment horizontal="center" vertical="center" shrinkToFit="1"/>
    </xf>
    <xf numFmtId="0" fontId="2" fillId="0" borderId="352" xfId="0" applyFont="1" applyBorder="1" applyAlignment="1">
      <alignment horizontal="center" vertical="center" shrinkToFit="1"/>
    </xf>
    <xf numFmtId="40" fontId="2" fillId="0" borderId="101" xfId="1" applyNumberFormat="1" applyFont="1" applyFill="1" applyBorder="1" applyAlignment="1" applyProtection="1">
      <alignment horizontal="right" vertical="center" shrinkToFit="1"/>
    </xf>
    <xf numFmtId="40" fontId="2" fillId="0" borderId="352" xfId="1" applyNumberFormat="1" applyFont="1" applyFill="1" applyBorder="1" applyAlignment="1" applyProtection="1">
      <alignment horizontal="right" vertical="center" shrinkToFit="1"/>
    </xf>
    <xf numFmtId="40" fontId="2" fillId="0" borderId="103" xfId="1" applyNumberFormat="1" applyFont="1" applyFill="1" applyBorder="1" applyAlignment="1" applyProtection="1">
      <alignment horizontal="right" vertical="center" shrinkToFit="1"/>
    </xf>
    <xf numFmtId="40" fontId="2" fillId="0" borderId="133" xfId="1" applyNumberFormat="1" applyFont="1" applyFill="1" applyBorder="1" applyAlignment="1" applyProtection="1">
      <alignment horizontal="right" vertical="center" shrinkToFit="1"/>
    </xf>
    <xf numFmtId="40" fontId="2" fillId="0" borderId="348" xfId="1" applyNumberFormat="1" applyFont="1" applyFill="1" applyBorder="1" applyAlignment="1" applyProtection="1">
      <alignment horizontal="right" vertical="center" shrinkToFit="1"/>
    </xf>
    <xf numFmtId="176" fontId="12" fillId="0" borderId="383" xfId="1" applyNumberFormat="1" applyFont="1" applyFill="1" applyBorder="1" applyAlignment="1" applyProtection="1">
      <alignment vertical="center" shrinkToFit="1"/>
    </xf>
    <xf numFmtId="176" fontId="12" fillId="0" borderId="323" xfId="1" applyNumberFormat="1" applyFont="1" applyFill="1" applyBorder="1" applyAlignment="1" applyProtection="1">
      <alignment vertical="center" shrinkToFit="1"/>
    </xf>
    <xf numFmtId="176" fontId="12" fillId="0" borderId="384" xfId="1" applyNumberFormat="1" applyFont="1" applyFill="1" applyBorder="1" applyAlignment="1" applyProtection="1">
      <alignment vertical="center" shrinkToFit="1"/>
    </xf>
    <xf numFmtId="40" fontId="2" fillId="0" borderId="385" xfId="1" applyNumberFormat="1" applyFont="1" applyFill="1" applyBorder="1" applyAlignment="1" applyProtection="1">
      <alignment horizontal="right" vertical="center" shrinkToFit="1"/>
    </xf>
    <xf numFmtId="40" fontId="2" fillId="0" borderId="386" xfId="1" applyNumberFormat="1" applyFont="1" applyFill="1" applyBorder="1" applyAlignment="1" applyProtection="1">
      <alignment horizontal="right" vertical="center" shrinkToFit="1"/>
    </xf>
    <xf numFmtId="40" fontId="2" fillId="0" borderId="387" xfId="1" applyNumberFormat="1" applyFont="1" applyFill="1" applyBorder="1" applyAlignment="1" applyProtection="1">
      <alignment horizontal="right" vertical="center" shrinkToFit="1"/>
    </xf>
    <xf numFmtId="176" fontId="12" fillId="0" borderId="385" xfId="1" applyNumberFormat="1" applyFont="1" applyFill="1" applyBorder="1" applyAlignment="1" applyProtection="1">
      <alignment vertical="center" shrinkToFit="1"/>
    </xf>
    <xf numFmtId="176" fontId="12" fillId="0" borderId="386" xfId="1" applyNumberFormat="1" applyFont="1" applyFill="1" applyBorder="1" applyAlignment="1" applyProtection="1">
      <alignment vertical="center" shrinkToFit="1"/>
    </xf>
    <xf numFmtId="176" fontId="12" fillId="0" borderId="387" xfId="1" applyNumberFormat="1" applyFont="1" applyFill="1" applyBorder="1" applyAlignment="1" applyProtection="1">
      <alignment vertical="center" shrinkToFit="1"/>
    </xf>
    <xf numFmtId="176" fontId="12" fillId="0" borderId="409" xfId="1" applyNumberFormat="1" applyFont="1" applyFill="1" applyBorder="1" applyAlignment="1" applyProtection="1">
      <alignment horizontal="right" vertical="center" shrinkToFit="1"/>
    </xf>
    <xf numFmtId="176" fontId="12" fillId="0" borderId="381" xfId="1" applyNumberFormat="1" applyFont="1" applyFill="1" applyBorder="1" applyAlignment="1" applyProtection="1">
      <alignment horizontal="right" vertical="center" shrinkToFit="1"/>
    </xf>
    <xf numFmtId="176" fontId="12" fillId="0" borderId="410" xfId="1" applyNumberFormat="1" applyFont="1" applyFill="1" applyBorder="1" applyAlignment="1" applyProtection="1">
      <alignment horizontal="right" vertical="center" shrinkToFit="1"/>
    </xf>
    <xf numFmtId="0" fontId="2" fillId="0" borderId="53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279" xfId="0" applyFont="1" applyBorder="1" applyAlignment="1">
      <alignment horizontal="center" vertical="center"/>
    </xf>
    <xf numFmtId="177" fontId="48" fillId="0" borderId="61" xfId="0" applyNumberFormat="1" applyFont="1" applyBorder="1" applyAlignment="1">
      <alignment horizontal="center" vertical="center" wrapText="1"/>
    </xf>
    <xf numFmtId="177" fontId="48" fillId="0" borderId="279" xfId="0" applyNumberFormat="1" applyFont="1" applyBorder="1" applyAlignment="1">
      <alignment horizontal="center" vertical="center" wrapText="1"/>
    </xf>
    <xf numFmtId="178" fontId="2" fillId="0" borderId="379" xfId="0" applyNumberFormat="1" applyFont="1" applyBorder="1" applyAlignment="1">
      <alignment horizontal="center" vertical="center" shrinkToFit="1"/>
    </xf>
    <xf numFmtId="178" fontId="2" fillId="0" borderId="380" xfId="0" applyNumberFormat="1" applyFont="1" applyBorder="1" applyAlignment="1">
      <alignment horizontal="center" vertical="center" shrinkToFit="1"/>
    </xf>
    <xf numFmtId="0" fontId="2" fillId="0" borderId="381" xfId="0" applyFont="1" applyBorder="1" applyAlignment="1">
      <alignment horizontal="center" vertical="center" shrinkToFit="1"/>
    </xf>
    <xf numFmtId="0" fontId="2" fillId="0" borderId="382" xfId="0" applyFont="1" applyBorder="1" applyAlignment="1">
      <alignment horizontal="center" vertical="center" shrinkToFit="1"/>
    </xf>
    <xf numFmtId="40" fontId="2" fillId="0" borderId="381" xfId="1" applyNumberFormat="1" applyFont="1" applyFill="1" applyBorder="1" applyAlignment="1" applyProtection="1">
      <alignment horizontal="right" vertical="center" shrinkToFit="1"/>
    </xf>
    <xf numFmtId="40" fontId="2" fillId="0" borderId="382" xfId="1" applyNumberFormat="1" applyFont="1" applyFill="1" applyBorder="1" applyAlignment="1" applyProtection="1">
      <alignment horizontal="right" vertical="center" shrinkToFit="1"/>
    </xf>
    <xf numFmtId="40" fontId="2" fillId="0" borderId="383" xfId="1" applyNumberFormat="1" applyFont="1" applyFill="1" applyBorder="1" applyAlignment="1" applyProtection="1">
      <alignment horizontal="right" vertical="center" shrinkToFit="1"/>
    </xf>
    <xf numFmtId="40" fontId="2" fillId="0" borderId="323" xfId="1" applyNumberFormat="1" applyFont="1" applyFill="1" applyBorder="1" applyAlignment="1" applyProtection="1">
      <alignment horizontal="right" vertical="center" shrinkToFit="1"/>
    </xf>
    <xf numFmtId="40" fontId="2" fillId="0" borderId="384" xfId="1" applyNumberFormat="1" applyFont="1" applyFill="1" applyBorder="1" applyAlignment="1" applyProtection="1">
      <alignment horizontal="right" vertical="center" shrinkToFit="1"/>
    </xf>
    <xf numFmtId="0" fontId="24" fillId="0" borderId="74" xfId="0" applyFont="1" applyBorder="1" applyAlignment="1">
      <alignment horizontal="center" vertical="center"/>
    </xf>
    <xf numFmtId="0" fontId="24" fillId="0" borderId="73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350" xfId="0" applyFont="1" applyBorder="1" applyAlignment="1">
      <alignment horizontal="center" vertical="center" wrapText="1"/>
    </xf>
    <xf numFmtId="0" fontId="25" fillId="0" borderId="349" xfId="0" applyFont="1" applyBorder="1" applyAlignment="1">
      <alignment horizontal="center" vertical="center" wrapText="1"/>
    </xf>
    <xf numFmtId="0" fontId="25" fillId="0" borderId="340" xfId="0" applyFont="1" applyBorder="1" applyAlignment="1">
      <alignment horizontal="center" vertical="center" wrapText="1"/>
    </xf>
    <xf numFmtId="0" fontId="24" fillId="0" borderId="307" xfId="0" applyFont="1" applyBorder="1" applyAlignment="1">
      <alignment horizontal="center" vertical="center"/>
    </xf>
    <xf numFmtId="0" fontId="24" fillId="0" borderId="312" xfId="0" applyFont="1" applyBorder="1" applyAlignment="1">
      <alignment horizontal="center" vertical="center"/>
    </xf>
    <xf numFmtId="0" fontId="24" fillId="0" borderId="346" xfId="0" applyFont="1" applyBorder="1" applyAlignment="1">
      <alignment horizontal="center" vertical="center"/>
    </xf>
    <xf numFmtId="0" fontId="25" fillId="0" borderId="345" xfId="0" applyFont="1" applyBorder="1" applyAlignment="1">
      <alignment horizontal="center" vertical="center" wrapText="1"/>
    </xf>
    <xf numFmtId="0" fontId="25" fillId="0" borderId="79" xfId="0" applyFont="1" applyBorder="1" applyAlignment="1">
      <alignment horizontal="center" vertical="center" wrapText="1"/>
    </xf>
    <xf numFmtId="0" fontId="25" fillId="0" borderId="78" xfId="0" applyFont="1" applyBorder="1" applyAlignment="1">
      <alignment horizontal="center" vertical="center" wrapText="1"/>
    </xf>
    <xf numFmtId="0" fontId="24" fillId="0" borderId="341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2" fillId="0" borderId="87" xfId="0" applyFont="1" applyBorder="1" applyAlignment="1">
      <alignment horizontal="center" vertical="center" wrapText="1"/>
    </xf>
    <xf numFmtId="0" fontId="22" fillId="0" borderId="86" xfId="0" applyFont="1" applyBorder="1" applyAlignment="1">
      <alignment horizontal="center" vertical="center"/>
    </xf>
    <xf numFmtId="0" fontId="22" fillId="0" borderId="85" xfId="0" applyFont="1" applyBorder="1" applyAlignment="1">
      <alignment horizontal="center" vertical="center"/>
    </xf>
    <xf numFmtId="0" fontId="22" fillId="0" borderId="84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83" xfId="0" applyFont="1" applyBorder="1" applyAlignment="1">
      <alignment horizontal="center" vertical="center"/>
    </xf>
    <xf numFmtId="0" fontId="22" fillId="0" borderId="82" xfId="0" applyFont="1" applyBorder="1" applyAlignment="1">
      <alignment horizontal="center" vertical="center"/>
    </xf>
    <xf numFmtId="0" fontId="22" fillId="0" borderId="81" xfId="0" applyFont="1" applyBorder="1" applyAlignment="1">
      <alignment horizontal="center" vertical="center"/>
    </xf>
    <xf numFmtId="6" fontId="17" fillId="0" borderId="53" xfId="1" applyNumberFormat="1" applyFont="1" applyFill="1" applyBorder="1" applyAlignment="1" applyProtection="1">
      <alignment horizontal="right" vertical="center" shrinkToFit="1"/>
      <protection hidden="1"/>
    </xf>
    <xf numFmtId="6" fontId="17" fillId="0" borderId="61" xfId="1" applyNumberFormat="1" applyFont="1" applyFill="1" applyBorder="1" applyAlignment="1" applyProtection="1">
      <alignment horizontal="right" vertical="center" shrinkToFit="1"/>
      <protection hidden="1"/>
    </xf>
    <xf numFmtId="6" fontId="17" fillId="0" borderId="60" xfId="1" applyNumberFormat="1" applyFont="1" applyFill="1" applyBorder="1" applyAlignment="1" applyProtection="1">
      <alignment horizontal="right" vertical="center" shrinkToFit="1"/>
      <protection hidden="1"/>
    </xf>
    <xf numFmtId="6" fontId="17" fillId="0" borderId="50" xfId="1" applyNumberFormat="1" applyFont="1" applyFill="1" applyBorder="1" applyAlignment="1" applyProtection="1">
      <alignment horizontal="right" vertical="center" shrinkToFit="1"/>
      <protection hidden="1"/>
    </xf>
    <xf numFmtId="6" fontId="17" fillId="0" borderId="54" xfId="1" applyNumberFormat="1" applyFont="1" applyFill="1" applyBorder="1" applyAlignment="1" applyProtection="1">
      <alignment horizontal="right" vertical="center" shrinkToFit="1"/>
      <protection hidden="1"/>
    </xf>
    <xf numFmtId="6" fontId="17" fillId="0" borderId="49" xfId="1" applyNumberFormat="1" applyFont="1" applyFill="1" applyBorder="1" applyAlignment="1" applyProtection="1">
      <alignment horizontal="right" vertical="center" shrinkToFit="1"/>
      <protection hidden="1"/>
    </xf>
    <xf numFmtId="6" fontId="17" fillId="0" borderId="52" xfId="1" applyNumberFormat="1" applyFont="1" applyFill="1" applyBorder="1" applyAlignment="1" applyProtection="1">
      <alignment horizontal="right" vertical="center" shrinkToFit="1"/>
      <protection hidden="1"/>
    </xf>
    <xf numFmtId="6" fontId="17" fillId="0" borderId="51" xfId="1" applyNumberFormat="1" applyFont="1" applyFill="1" applyBorder="1" applyAlignment="1" applyProtection="1">
      <alignment horizontal="right" vertical="center" shrinkToFit="1"/>
      <protection hidden="1"/>
    </xf>
    <xf numFmtId="6" fontId="16" fillId="0" borderId="66" xfId="1" applyNumberFormat="1" applyFont="1" applyFill="1" applyBorder="1" applyAlignment="1" applyProtection="1">
      <alignment horizontal="right" vertical="center" shrinkToFit="1"/>
      <protection hidden="1"/>
    </xf>
    <xf numFmtId="6" fontId="16" fillId="0" borderId="65" xfId="1" applyNumberFormat="1" applyFont="1" applyFill="1" applyBorder="1" applyAlignment="1" applyProtection="1">
      <alignment horizontal="right" vertical="center" shrinkToFit="1"/>
      <protection hidden="1"/>
    </xf>
    <xf numFmtId="6" fontId="16" fillId="0" borderId="282" xfId="1" applyNumberFormat="1" applyFont="1" applyFill="1" applyBorder="1" applyAlignment="1" applyProtection="1">
      <alignment horizontal="right" vertical="center" shrinkToFit="1"/>
      <protection hidden="1"/>
    </xf>
    <xf numFmtId="6" fontId="16" fillId="0" borderId="71" xfId="1" applyNumberFormat="1" applyFont="1" applyFill="1" applyBorder="1" applyAlignment="1" applyProtection="1">
      <alignment horizontal="right" vertical="center" shrinkToFit="1"/>
      <protection hidden="1"/>
    </xf>
    <xf numFmtId="6" fontId="16" fillId="0" borderId="70" xfId="1" applyNumberFormat="1" applyFont="1" applyFill="1" applyBorder="1" applyAlignment="1" applyProtection="1">
      <alignment horizontal="right" vertical="center" shrinkToFit="1"/>
      <protection hidden="1"/>
    </xf>
    <xf numFmtId="6" fontId="16" fillId="0" borderId="281" xfId="1" applyNumberFormat="1" applyFont="1" applyFill="1" applyBorder="1" applyAlignment="1" applyProtection="1">
      <alignment horizontal="right" vertical="center" shrinkToFit="1"/>
      <protection hidden="1"/>
    </xf>
    <xf numFmtId="0" fontId="24" fillId="0" borderId="53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24" fillId="0" borderId="279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280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 textRotation="255"/>
    </xf>
    <xf numFmtId="0" fontId="24" fillId="0" borderId="279" xfId="0" applyFont="1" applyBorder="1" applyAlignment="1">
      <alignment horizontal="center" vertical="center" textRotation="255"/>
    </xf>
    <xf numFmtId="0" fontId="24" fillId="0" borderId="52" xfId="0" applyFont="1" applyBorder="1" applyAlignment="1">
      <alignment horizontal="center" vertical="center" textRotation="255"/>
    </xf>
    <xf numFmtId="0" fontId="24" fillId="0" borderId="280" xfId="0" applyFont="1" applyBorder="1" applyAlignment="1">
      <alignment horizontal="center" vertical="center" textRotation="255"/>
    </xf>
    <xf numFmtId="0" fontId="24" fillId="0" borderId="306" xfId="0" applyFont="1" applyBorder="1" applyAlignment="1">
      <alignment horizontal="center" vertical="center" textRotation="255"/>
    </xf>
    <xf numFmtId="0" fontId="24" fillId="0" borderId="353" xfId="0" applyFont="1" applyBorder="1" applyAlignment="1">
      <alignment horizontal="center" vertical="center" textRotation="255"/>
    </xf>
    <xf numFmtId="0" fontId="24" fillId="0" borderId="307" xfId="0" applyFont="1" applyBorder="1" applyAlignment="1">
      <alignment horizontal="center" vertical="center" textRotation="255"/>
    </xf>
    <xf numFmtId="0" fontId="24" fillId="0" borderId="346" xfId="0" applyFont="1" applyBorder="1" applyAlignment="1">
      <alignment horizontal="center" vertical="center" textRotation="255"/>
    </xf>
    <xf numFmtId="0" fontId="24" fillId="0" borderId="334" xfId="0" applyFont="1" applyBorder="1" applyAlignment="1">
      <alignment horizontal="center" vertical="center"/>
    </xf>
    <xf numFmtId="0" fontId="24" fillId="0" borderId="344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80" fontId="11" fillId="0" borderId="0" xfId="0" applyNumberFormat="1" applyFont="1" applyAlignment="1">
      <alignment horizontal="left" vertical="center"/>
    </xf>
    <xf numFmtId="180" fontId="11" fillId="0" borderId="54" xfId="0" applyNumberFormat="1" applyFont="1" applyBorder="1" applyAlignment="1">
      <alignment horizontal="left" vertical="center"/>
    </xf>
    <xf numFmtId="0" fontId="22" fillId="0" borderId="93" xfId="0" applyFont="1" applyBorder="1" applyAlignment="1">
      <alignment horizontal="center" vertical="center"/>
    </xf>
    <xf numFmtId="0" fontId="22" fillId="0" borderId="92" xfId="0" applyFont="1" applyBorder="1" applyAlignment="1">
      <alignment horizontal="center" vertical="center"/>
    </xf>
    <xf numFmtId="0" fontId="22" fillId="0" borderId="316" xfId="0" applyFont="1" applyBorder="1" applyAlignment="1">
      <alignment horizontal="center" vertical="center"/>
    </xf>
    <xf numFmtId="0" fontId="22" fillId="0" borderId="314" xfId="0" applyFont="1" applyBorder="1" applyAlignment="1">
      <alignment horizontal="center" vertical="center"/>
    </xf>
    <xf numFmtId="0" fontId="22" fillId="0" borderId="313" xfId="0" applyFont="1" applyBorder="1" applyAlignment="1">
      <alignment horizontal="center" vertical="center"/>
    </xf>
    <xf numFmtId="0" fontId="22" fillId="0" borderId="319" xfId="0" applyFont="1" applyBorder="1" applyAlignment="1">
      <alignment horizontal="center" vertical="center"/>
    </xf>
    <xf numFmtId="0" fontId="22" fillId="0" borderId="317" xfId="0" applyFont="1" applyBorder="1" applyAlignment="1">
      <alignment horizontal="center" vertical="center"/>
    </xf>
    <xf numFmtId="0" fontId="22" fillId="0" borderId="318" xfId="0" applyFont="1" applyBorder="1" applyAlignment="1">
      <alignment horizontal="center" vertical="center"/>
    </xf>
    <xf numFmtId="177" fontId="12" fillId="0" borderId="284" xfId="0" applyNumberFormat="1" applyFont="1" applyBorder="1" applyAlignment="1">
      <alignment vertical="center" shrinkToFit="1"/>
    </xf>
    <xf numFmtId="177" fontId="12" fillId="0" borderId="89" xfId="0" applyNumberFormat="1" applyFont="1" applyBorder="1" applyAlignment="1">
      <alignment vertical="center" shrinkToFit="1"/>
    </xf>
    <xf numFmtId="177" fontId="12" fillId="0" borderId="315" xfId="0" applyNumberFormat="1" applyFont="1" applyBorder="1" applyAlignment="1">
      <alignment vertical="center" shrinkToFit="1"/>
    </xf>
    <xf numFmtId="177" fontId="12" fillId="0" borderId="82" xfId="0" applyNumberFormat="1" applyFont="1" applyBorder="1" applyAlignment="1">
      <alignment vertical="center" shrinkToFit="1"/>
    </xf>
    <xf numFmtId="177" fontId="12" fillId="0" borderId="88" xfId="0" applyNumberFormat="1" applyFont="1" applyBorder="1" applyAlignment="1">
      <alignment vertical="center" shrinkToFit="1"/>
    </xf>
    <xf numFmtId="0" fontId="28" fillId="0" borderId="0" xfId="0" applyFont="1" applyAlignment="1">
      <alignment horizontal="center" vertical="center"/>
    </xf>
    <xf numFmtId="0" fontId="24" fillId="0" borderId="93" xfId="0" applyFont="1" applyBorder="1" applyAlignment="1">
      <alignment horizontal="center" vertical="center"/>
    </xf>
    <xf numFmtId="0" fontId="24" fillId="0" borderId="92" xfId="0" applyFont="1" applyBorder="1" applyAlignment="1">
      <alignment horizontal="center" vertical="center"/>
    </xf>
    <xf numFmtId="0" fontId="24" fillId="0" borderId="94" xfId="0" applyFont="1" applyBorder="1" applyAlignment="1">
      <alignment horizontal="center" vertical="center"/>
    </xf>
    <xf numFmtId="177" fontId="2" fillId="0" borderId="91" xfId="0" applyNumberFormat="1" applyFont="1" applyBorder="1" applyAlignment="1">
      <alignment horizontal="center" vertical="center"/>
    </xf>
    <xf numFmtId="177" fontId="2" fillId="0" borderId="92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50" fillId="0" borderId="6" xfId="1" applyNumberFormat="1" applyFont="1" applyFill="1" applyBorder="1" applyAlignment="1" applyProtection="1">
      <alignment horizontal="right" vertical="center" shrinkToFit="1"/>
    </xf>
    <xf numFmtId="177" fontId="5" fillId="0" borderId="6" xfId="0" applyNumberFormat="1" applyFont="1" applyBorder="1" applyAlignment="1">
      <alignment horizontal="center" vertical="center"/>
    </xf>
    <xf numFmtId="176" fontId="50" fillId="0" borderId="5" xfId="1" applyNumberFormat="1" applyFont="1" applyFill="1" applyBorder="1" applyAlignment="1" applyProtection="1">
      <alignment horizontal="right" vertical="center" shrinkToFit="1"/>
    </xf>
    <xf numFmtId="176" fontId="62" fillId="0" borderId="0" xfId="1" applyNumberFormat="1" applyFont="1" applyFill="1" applyBorder="1" applyAlignment="1" applyProtection="1">
      <alignment horizontal="right" vertical="center" shrinkToFit="1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177" fontId="10" fillId="0" borderId="3" xfId="0" applyNumberFormat="1" applyFont="1" applyBorder="1" applyAlignment="1">
      <alignment horizontal="center" vertical="center"/>
    </xf>
    <xf numFmtId="176" fontId="49" fillId="0" borderId="3" xfId="1" applyNumberFormat="1" applyFont="1" applyFill="1" applyBorder="1" applyAlignment="1" applyProtection="1">
      <alignment horizontal="right" vertical="center" shrinkToFit="1"/>
    </xf>
    <xf numFmtId="176" fontId="49" fillId="0" borderId="21" xfId="1" applyNumberFormat="1" applyFont="1" applyFill="1" applyBorder="1" applyAlignment="1" applyProtection="1">
      <alignment horizontal="right" vertical="center" shrinkToFit="1"/>
    </xf>
    <xf numFmtId="176" fontId="49" fillId="0" borderId="20" xfId="1" applyNumberFormat="1" applyFont="1" applyFill="1" applyBorder="1" applyAlignment="1" applyProtection="1">
      <alignment horizontal="right" vertical="center" shrinkToFit="1"/>
    </xf>
    <xf numFmtId="176" fontId="49" fillId="0" borderId="416" xfId="1" applyNumberFormat="1" applyFont="1" applyFill="1" applyBorder="1" applyAlignment="1" applyProtection="1">
      <alignment horizontal="right" vertical="center" shrinkToFit="1"/>
    </xf>
    <xf numFmtId="176" fontId="61" fillId="0" borderId="0" xfId="1" applyNumberFormat="1" applyFont="1" applyFill="1" applyBorder="1" applyAlignment="1" applyProtection="1">
      <alignment horizontal="right" vertical="center" shrinkToFit="1"/>
    </xf>
    <xf numFmtId="0" fontId="5" fillId="0" borderId="10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wrapText="1"/>
    </xf>
    <xf numFmtId="0" fontId="4" fillId="0" borderId="393" xfId="0" applyFont="1" applyBorder="1" applyAlignment="1">
      <alignment horizontal="center" vertical="center"/>
    </xf>
    <xf numFmtId="0" fontId="4" fillId="0" borderId="389" xfId="0" applyFont="1" applyBorder="1" applyAlignment="1">
      <alignment horizontal="center" vertical="center"/>
    </xf>
    <xf numFmtId="0" fontId="4" fillId="0" borderId="417" xfId="0" applyFont="1" applyBorder="1" applyAlignment="1">
      <alignment horizontal="center" vertical="center"/>
    </xf>
    <xf numFmtId="0" fontId="4" fillId="0" borderId="406" xfId="0" applyFont="1" applyBorder="1" applyAlignment="1">
      <alignment horizontal="center" vertical="center"/>
    </xf>
    <xf numFmtId="0" fontId="4" fillId="0" borderId="402" xfId="0" applyFont="1" applyBorder="1" applyAlignment="1">
      <alignment horizontal="center" vertical="center"/>
    </xf>
    <xf numFmtId="0" fontId="4" fillId="0" borderId="418" xfId="0" applyFont="1" applyBorder="1" applyAlignment="1">
      <alignment horizontal="center" vertical="center"/>
    </xf>
    <xf numFmtId="0" fontId="4" fillId="0" borderId="407" xfId="0" applyFont="1" applyBorder="1" applyAlignment="1">
      <alignment horizontal="center" vertical="center"/>
    </xf>
    <xf numFmtId="0" fontId="4" fillId="0" borderId="404" xfId="0" applyFont="1" applyBorder="1" applyAlignment="1">
      <alignment horizontal="center" vertical="center"/>
    </xf>
    <xf numFmtId="0" fontId="4" fillId="0" borderId="419" xfId="0" applyFont="1" applyBorder="1" applyAlignment="1">
      <alignment horizontal="center" vertical="center"/>
    </xf>
    <xf numFmtId="0" fontId="4" fillId="0" borderId="423" xfId="0" applyFont="1" applyBorder="1" applyAlignment="1">
      <alignment horizontal="center" vertical="center"/>
    </xf>
    <xf numFmtId="0" fontId="4" fillId="0" borderId="424" xfId="0" applyFont="1" applyBorder="1" applyAlignment="1">
      <alignment horizontal="center" vertical="center"/>
    </xf>
    <xf numFmtId="0" fontId="4" fillId="0" borderId="425" xfId="0" applyFont="1" applyBorder="1" applyAlignment="1">
      <alignment horizontal="center" vertical="center"/>
    </xf>
    <xf numFmtId="0" fontId="4" fillId="0" borderId="420" xfId="0" applyFont="1" applyBorder="1" applyAlignment="1">
      <alignment horizontal="center" vertical="center"/>
    </xf>
    <xf numFmtId="0" fontId="4" fillId="0" borderId="401" xfId="0" applyFont="1" applyBorder="1" applyAlignment="1">
      <alignment horizontal="center" vertical="center"/>
    </xf>
    <xf numFmtId="0" fontId="4" fillId="0" borderId="421" xfId="0" applyFont="1" applyBorder="1" applyAlignment="1">
      <alignment horizontal="center" vertical="center"/>
    </xf>
    <xf numFmtId="0" fontId="4" fillId="0" borderId="403" xfId="0" applyFont="1" applyBorder="1" applyAlignment="1">
      <alignment horizontal="center" vertical="center"/>
    </xf>
    <xf numFmtId="0" fontId="4" fillId="0" borderId="422" xfId="0" applyFont="1" applyBorder="1" applyAlignment="1">
      <alignment horizontal="center" vertical="center"/>
    </xf>
    <xf numFmtId="0" fontId="4" fillId="0" borderId="405" xfId="0" applyFont="1" applyBorder="1" applyAlignment="1">
      <alignment horizontal="center" vertical="center"/>
    </xf>
    <xf numFmtId="177" fontId="5" fillId="0" borderId="415" xfId="0" applyNumberFormat="1" applyFont="1" applyBorder="1" applyAlignment="1">
      <alignment horizontal="center" vertical="center"/>
    </xf>
    <xf numFmtId="176" fontId="49" fillId="0" borderId="19" xfId="1" applyNumberFormat="1" applyFont="1" applyFill="1" applyBorder="1" applyAlignment="1" applyProtection="1">
      <alignment horizontal="right" vertical="center" shrinkToFit="1"/>
    </xf>
    <xf numFmtId="176" fontId="49" fillId="0" borderId="18" xfId="1" applyNumberFormat="1" applyFont="1" applyFill="1" applyBorder="1" applyAlignment="1" applyProtection="1">
      <alignment horizontal="right" vertical="center" shrinkToFit="1"/>
    </xf>
    <xf numFmtId="176" fontId="49" fillId="0" borderId="17" xfId="1" applyNumberFormat="1" applyFont="1" applyFill="1" applyBorder="1" applyAlignment="1" applyProtection="1">
      <alignment horizontal="right" vertical="center" shrinkToFit="1"/>
    </xf>
    <xf numFmtId="176" fontId="51" fillId="0" borderId="3" xfId="1" applyNumberFormat="1" applyFont="1" applyFill="1" applyBorder="1" applyAlignment="1" applyProtection="1">
      <alignment vertical="center" shrinkToFit="1"/>
    </xf>
    <xf numFmtId="176" fontId="51" fillId="0" borderId="1" xfId="1" applyNumberFormat="1" applyFont="1" applyFill="1" applyBorder="1" applyAlignment="1" applyProtection="1">
      <alignment vertical="center" shrinkToFit="1"/>
    </xf>
    <xf numFmtId="40" fontId="53" fillId="0" borderId="3" xfId="1" applyNumberFormat="1" applyFont="1" applyFill="1" applyBorder="1" applyAlignment="1" applyProtection="1">
      <alignment horizontal="right" vertical="center" shrinkToFit="1"/>
    </xf>
    <xf numFmtId="40" fontId="53" fillId="0" borderId="1" xfId="1" applyNumberFormat="1" applyFont="1" applyFill="1" applyBorder="1" applyAlignment="1" applyProtection="1">
      <alignment horizontal="right" vertical="center" shrinkToFit="1"/>
    </xf>
    <xf numFmtId="176" fontId="51" fillId="0" borderId="3" xfId="1" applyNumberFormat="1" applyFont="1" applyFill="1" applyBorder="1" applyAlignment="1" applyProtection="1">
      <alignment horizontal="right" vertical="center" shrinkToFit="1"/>
    </xf>
    <xf numFmtId="176" fontId="51" fillId="0" borderId="398" xfId="1" applyNumberFormat="1" applyFont="1" applyFill="1" applyBorder="1" applyAlignment="1" applyProtection="1">
      <alignment horizontal="right" vertical="center" shrinkToFit="1"/>
    </xf>
    <xf numFmtId="176" fontId="51" fillId="0" borderId="1" xfId="1" applyNumberFormat="1" applyFont="1" applyFill="1" applyBorder="1" applyAlignment="1" applyProtection="1">
      <alignment horizontal="right" vertical="center" shrinkToFit="1"/>
    </xf>
    <xf numFmtId="176" fontId="51" fillId="0" borderId="400" xfId="1" applyNumberFormat="1" applyFont="1" applyFill="1" applyBorder="1" applyAlignment="1" applyProtection="1">
      <alignment horizontal="right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7" fontId="10" fillId="0" borderId="9" xfId="0" applyNumberFormat="1" applyFont="1" applyBorder="1" applyAlignment="1">
      <alignment horizontal="center" vertical="center"/>
    </xf>
    <xf numFmtId="176" fontId="49" fillId="0" borderId="9" xfId="1" applyNumberFormat="1" applyFont="1" applyFill="1" applyBorder="1" applyAlignment="1" applyProtection="1">
      <alignment horizontal="right" vertical="center" shrinkToFit="1"/>
    </xf>
    <xf numFmtId="177" fontId="5" fillId="0" borderId="23" xfId="0" applyNumberFormat="1" applyFont="1" applyBorder="1" applyAlignment="1">
      <alignment horizontal="center" vertical="center" wrapText="1"/>
    </xf>
    <xf numFmtId="177" fontId="5" fillId="0" borderId="13" xfId="0" applyNumberFormat="1" applyFont="1" applyBorder="1" applyAlignment="1">
      <alignment horizontal="center" vertical="center" wrapText="1"/>
    </xf>
    <xf numFmtId="177" fontId="5" fillId="0" borderId="283" xfId="0" applyNumberFormat="1" applyFont="1" applyBorder="1" applyAlignment="1">
      <alignment horizontal="center" vertical="center" wrapText="1"/>
    </xf>
    <xf numFmtId="177" fontId="5" fillId="0" borderId="14" xfId="0" applyNumberFormat="1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 wrapText="1"/>
    </xf>
    <xf numFmtId="177" fontId="5" fillId="0" borderId="295" xfId="0" applyNumberFormat="1" applyFont="1" applyBorder="1" applyAlignment="1">
      <alignment horizontal="center" vertical="center" wrapText="1"/>
    </xf>
    <xf numFmtId="177" fontId="5" fillId="0" borderId="21" xfId="0" applyNumberFormat="1" applyFont="1" applyBorder="1" applyAlignment="1">
      <alignment horizontal="center" vertical="center" wrapText="1"/>
    </xf>
    <xf numFmtId="177" fontId="5" fillId="0" borderId="20" xfId="0" applyNumberFormat="1" applyFont="1" applyBorder="1" applyAlignment="1">
      <alignment horizontal="center" vertical="center" wrapText="1"/>
    </xf>
    <xf numFmtId="177" fontId="5" fillId="0" borderId="24" xfId="0" applyNumberFormat="1" applyFont="1" applyBorder="1" applyAlignment="1">
      <alignment horizontal="center" vertical="center" wrapText="1"/>
    </xf>
    <xf numFmtId="176" fontId="49" fillId="0" borderId="23" xfId="1" applyNumberFormat="1" applyFont="1" applyFill="1" applyBorder="1" applyAlignment="1" applyProtection="1">
      <alignment horizontal="right" vertical="center" shrinkToFit="1"/>
    </xf>
    <xf numFmtId="176" fontId="49" fillId="0" borderId="13" xfId="1" applyNumberFormat="1" applyFont="1" applyFill="1" applyBorder="1" applyAlignment="1" applyProtection="1">
      <alignment horizontal="right" vertical="center" shrinkToFit="1"/>
    </xf>
    <xf numFmtId="176" fontId="49" fillId="0" borderId="12" xfId="1" applyNumberFormat="1" applyFont="1" applyFill="1" applyBorder="1" applyAlignment="1" applyProtection="1">
      <alignment horizontal="right" vertical="center" shrinkToFit="1"/>
    </xf>
    <xf numFmtId="0" fontId="53" fillId="0" borderId="394" xfId="0" applyFont="1" applyBorder="1" applyAlignment="1">
      <alignment horizontal="center" vertical="center"/>
    </xf>
    <xf numFmtId="0" fontId="53" fillId="0" borderId="3" xfId="0" applyFont="1" applyBorder="1" applyAlignment="1">
      <alignment horizontal="center" vertical="center"/>
    </xf>
    <xf numFmtId="0" fontId="53" fillId="0" borderId="399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177" fontId="64" fillId="0" borderId="3" xfId="0" applyNumberFormat="1" applyFont="1" applyBorder="1" applyAlignment="1">
      <alignment horizontal="center" vertical="center" wrapText="1"/>
    </xf>
    <xf numFmtId="177" fontId="64" fillId="0" borderId="1" xfId="0" applyNumberFormat="1" applyFont="1" applyBorder="1" applyAlignment="1">
      <alignment horizontal="center" vertical="center" wrapText="1"/>
    </xf>
    <xf numFmtId="178" fontId="53" fillId="0" borderId="3" xfId="0" applyNumberFormat="1" applyFont="1" applyBorder="1" applyAlignment="1">
      <alignment horizontal="center" vertical="center" shrinkToFit="1"/>
    </xf>
    <xf numFmtId="178" fontId="53" fillId="0" borderId="1" xfId="0" applyNumberFormat="1" applyFont="1" applyBorder="1" applyAlignment="1">
      <alignment horizontal="center" vertical="center" shrinkToFit="1"/>
    </xf>
    <xf numFmtId="0" fontId="53" fillId="0" borderId="3" xfId="0" applyFont="1" applyBorder="1" applyAlignment="1">
      <alignment horizontal="center" vertical="center" shrinkToFit="1"/>
    </xf>
    <xf numFmtId="0" fontId="53" fillId="0" borderId="1" xfId="0" applyFont="1" applyBorder="1" applyAlignment="1">
      <alignment horizontal="center" vertical="center" shrinkToFit="1"/>
    </xf>
    <xf numFmtId="176" fontId="51" fillId="0" borderId="9" xfId="1" applyNumberFormat="1" applyFont="1" applyFill="1" applyBorder="1" applyAlignment="1" applyProtection="1">
      <alignment vertical="center" shrinkToFit="1"/>
    </xf>
    <xf numFmtId="40" fontId="53" fillId="0" borderId="9" xfId="1" applyNumberFormat="1" applyFont="1" applyFill="1" applyBorder="1" applyAlignment="1" applyProtection="1">
      <alignment horizontal="right" vertical="center" shrinkToFit="1"/>
    </xf>
    <xf numFmtId="176" fontId="51" fillId="0" borderId="9" xfId="1" applyNumberFormat="1" applyFont="1" applyFill="1" applyBorder="1" applyAlignment="1" applyProtection="1">
      <alignment horizontal="right" vertical="center" shrinkToFit="1"/>
    </xf>
    <xf numFmtId="176" fontId="51" fillId="0" borderId="397" xfId="1" applyNumberFormat="1" applyFont="1" applyFill="1" applyBorder="1" applyAlignment="1" applyProtection="1">
      <alignment horizontal="right" vertical="center" shrinkToFit="1"/>
    </xf>
    <xf numFmtId="0" fontId="53" fillId="0" borderId="396" xfId="0" applyFont="1" applyBorder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177" fontId="64" fillId="0" borderId="9" xfId="0" applyNumberFormat="1" applyFont="1" applyBorder="1" applyAlignment="1">
      <alignment horizontal="center" vertical="center" wrapText="1"/>
    </xf>
    <xf numFmtId="178" fontId="53" fillId="0" borderId="9" xfId="0" applyNumberFormat="1" applyFont="1" applyBorder="1" applyAlignment="1">
      <alignment horizontal="center" vertical="center" shrinkToFit="1"/>
    </xf>
    <xf numFmtId="0" fontId="53" fillId="0" borderId="9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/>
    </xf>
    <xf numFmtId="0" fontId="13" fillId="0" borderId="39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40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6" fontId="63" fillId="0" borderId="10" xfId="1" applyNumberFormat="1" applyFont="1" applyFill="1" applyBorder="1" applyAlignment="1" applyProtection="1">
      <alignment horizontal="right" vertical="center" shrinkToFit="1"/>
      <protection hidden="1"/>
    </xf>
    <xf numFmtId="6" fontId="63" fillId="0" borderId="13" xfId="1" applyNumberFormat="1" applyFont="1" applyFill="1" applyBorder="1" applyAlignment="1" applyProtection="1">
      <alignment horizontal="right" vertical="center" shrinkToFit="1"/>
      <protection hidden="1"/>
    </xf>
    <xf numFmtId="6" fontId="63" fillId="0" borderId="12" xfId="1" applyNumberFormat="1" applyFont="1" applyFill="1" applyBorder="1" applyAlignment="1" applyProtection="1">
      <alignment horizontal="right" vertical="center" shrinkToFit="1"/>
      <protection hidden="1"/>
    </xf>
    <xf numFmtId="6" fontId="63" fillId="0" borderId="4" xfId="1" applyNumberFormat="1" applyFont="1" applyFill="1" applyBorder="1" applyAlignment="1" applyProtection="1">
      <alignment horizontal="right" vertical="center" shrinkToFit="1"/>
      <protection hidden="1"/>
    </xf>
    <xf numFmtId="6" fontId="63" fillId="0" borderId="0" xfId="1" applyNumberFormat="1" applyFont="1" applyFill="1" applyBorder="1" applyAlignment="1" applyProtection="1">
      <alignment horizontal="right" vertical="center" shrinkToFit="1"/>
      <protection hidden="1"/>
    </xf>
    <xf numFmtId="6" fontId="63" fillId="0" borderId="11" xfId="1" applyNumberFormat="1" applyFont="1" applyFill="1" applyBorder="1" applyAlignment="1" applyProtection="1">
      <alignment horizontal="right" vertical="center" shrinkToFit="1"/>
      <protection hidden="1"/>
    </xf>
    <xf numFmtId="6" fontId="63" fillId="0" borderId="2" xfId="1" applyNumberFormat="1" applyFont="1" applyFill="1" applyBorder="1" applyAlignment="1" applyProtection="1">
      <alignment horizontal="right" vertical="center" shrinkToFit="1"/>
      <protection hidden="1"/>
    </xf>
    <xf numFmtId="6" fontId="63" fillId="0" borderId="8" xfId="1" applyNumberFormat="1" applyFont="1" applyFill="1" applyBorder="1" applyAlignment="1" applyProtection="1">
      <alignment horizontal="right" vertical="center" shrinkToFit="1"/>
      <protection hidden="1"/>
    </xf>
    <xf numFmtId="6" fontId="63" fillId="0" borderId="7" xfId="1" applyNumberFormat="1" applyFont="1" applyFill="1" applyBorder="1" applyAlignment="1" applyProtection="1">
      <alignment horizontal="right" vertical="center" shrinkToFit="1"/>
      <protection hidden="1"/>
    </xf>
    <xf numFmtId="6" fontId="6" fillId="0" borderId="30" xfId="1" applyNumberFormat="1" applyFont="1" applyFill="1" applyBorder="1" applyAlignment="1" applyProtection="1">
      <alignment horizontal="right" vertical="center" shrinkToFit="1"/>
      <protection hidden="1"/>
    </xf>
    <xf numFmtId="6" fontId="6" fillId="0" borderId="29" xfId="1" applyNumberFormat="1" applyFont="1" applyFill="1" applyBorder="1" applyAlignment="1" applyProtection="1">
      <alignment horizontal="right" vertical="center" shrinkToFit="1"/>
      <protection hidden="1"/>
    </xf>
    <xf numFmtId="6" fontId="6" fillId="0" borderId="28" xfId="1" applyNumberFormat="1" applyFont="1" applyFill="1" applyBorder="1" applyAlignment="1" applyProtection="1">
      <alignment horizontal="right" vertical="center" shrinkToFit="1"/>
      <protection hidden="1"/>
    </xf>
    <xf numFmtId="6" fontId="6" fillId="0" borderId="22" xfId="1" applyNumberFormat="1" applyFont="1" applyFill="1" applyBorder="1" applyAlignment="1" applyProtection="1">
      <alignment horizontal="right" vertical="center" shrinkToFit="1"/>
      <protection hidden="1"/>
    </xf>
    <xf numFmtId="6" fontId="6" fillId="0" borderId="20" xfId="1" applyNumberFormat="1" applyFont="1" applyFill="1" applyBorder="1" applyAlignment="1" applyProtection="1">
      <alignment horizontal="right" vertical="center" shrinkToFit="1"/>
      <protection hidden="1"/>
    </xf>
    <xf numFmtId="6" fontId="6" fillId="0" borderId="24" xfId="1" applyNumberFormat="1" applyFont="1" applyFill="1" applyBorder="1" applyAlignment="1" applyProtection="1">
      <alignment horizontal="right" vertical="center" shrinkToFit="1"/>
      <protection hidden="1"/>
    </xf>
    <xf numFmtId="0" fontId="53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textRotation="255"/>
    </xf>
    <xf numFmtId="0" fontId="10" fillId="0" borderId="13" xfId="0" applyFont="1" applyBorder="1" applyAlignment="1">
      <alignment horizontal="center" vertical="center"/>
    </xf>
    <xf numFmtId="180" fontId="54" fillId="0" borderId="13" xfId="0" applyNumberFormat="1" applyFont="1" applyBorder="1" applyAlignment="1">
      <alignment horizontal="left" vertical="center"/>
    </xf>
    <xf numFmtId="180" fontId="54" fillId="0" borderId="12" xfId="0" applyNumberFormat="1" applyFont="1" applyBorder="1" applyAlignment="1">
      <alignment horizontal="left" vertical="center"/>
    </xf>
    <xf numFmtId="0" fontId="5" fillId="0" borderId="4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90" xfId="0" applyFont="1" applyBorder="1" applyAlignment="1">
      <alignment horizontal="center" vertical="center"/>
    </xf>
    <xf numFmtId="0" fontId="5" fillId="0" borderId="391" xfId="0" applyFont="1" applyBorder="1" applyAlignment="1">
      <alignment horizontal="center" vertical="center"/>
    </xf>
    <xf numFmtId="0" fontId="5" fillId="0" borderId="39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77" fontId="51" fillId="0" borderId="41" xfId="0" applyNumberFormat="1" applyFont="1" applyBorder="1" applyAlignment="1">
      <alignment vertical="center" shrinkToFit="1"/>
    </xf>
    <xf numFmtId="177" fontId="51" fillId="0" borderId="34" xfId="0" applyNumberFormat="1" applyFont="1" applyBorder="1" applyAlignment="1">
      <alignment vertical="center" shrinkToFit="1"/>
    </xf>
    <xf numFmtId="177" fontId="51" fillId="0" borderId="40" xfId="0" applyNumberFormat="1" applyFont="1" applyBorder="1" applyAlignment="1">
      <alignment vertical="center" shrinkToFit="1"/>
    </xf>
    <xf numFmtId="177" fontId="51" fillId="0" borderId="39" xfId="0" applyNumberFormat="1" applyFont="1" applyBorder="1" applyAlignment="1">
      <alignment vertical="center" shrinkToFit="1"/>
    </xf>
    <xf numFmtId="177" fontId="51" fillId="0" borderId="32" xfId="0" applyNumberFormat="1" applyFont="1" applyBorder="1" applyAlignment="1">
      <alignment vertical="center" shrinkToFit="1"/>
    </xf>
    <xf numFmtId="177" fontId="51" fillId="0" borderId="38" xfId="0" applyNumberFormat="1" applyFont="1" applyBorder="1" applyAlignment="1">
      <alignment vertical="center" shrinkToFit="1"/>
    </xf>
    <xf numFmtId="177" fontId="51" fillId="0" borderId="37" xfId="0" applyNumberFormat="1" applyFont="1" applyBorder="1" applyAlignment="1">
      <alignment vertical="center" shrinkToFit="1"/>
    </xf>
    <xf numFmtId="177" fontId="51" fillId="0" borderId="26" xfId="0" applyNumberFormat="1" applyFont="1" applyBorder="1" applyAlignment="1">
      <alignment vertical="center" shrinkToFit="1"/>
    </xf>
    <xf numFmtId="177" fontId="51" fillId="0" borderId="36" xfId="0" applyNumberFormat="1" applyFont="1" applyBorder="1" applyAlignment="1">
      <alignment vertical="center" shrinkToFit="1"/>
    </xf>
    <xf numFmtId="0" fontId="21" fillId="0" borderId="0" xfId="0" applyFont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5" fillId="0" borderId="388" xfId="0" applyFont="1" applyBorder="1" applyAlignment="1">
      <alignment horizontal="center" vertical="center"/>
    </xf>
    <xf numFmtId="177" fontId="53" fillId="0" borderId="45" xfId="0" applyNumberFormat="1" applyFont="1" applyBorder="1" applyAlignment="1">
      <alignment horizontal="center" vertical="center"/>
    </xf>
    <xf numFmtId="177" fontId="53" fillId="0" borderId="46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00"/>
      <color rgb="FFFFCC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151478</xdr:colOff>
      <xdr:row>35</xdr:row>
      <xdr:rowOff>9015</xdr:rowOff>
    </xdr:from>
    <xdr:to>
      <xdr:col>16</xdr:col>
      <xdr:colOff>34515</xdr:colOff>
      <xdr:row>36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4293F1-BFD5-4325-A1F5-87FC1113375C}"/>
            </a:ext>
          </a:extLst>
        </xdr:cNvPr>
        <xdr:cNvSpPr txBox="1"/>
      </xdr:nvSpPr>
      <xdr:spPr>
        <a:xfrm>
          <a:off x="151478" y="6447915"/>
          <a:ext cx="3464437" cy="362460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この色のセルに入力をお願いします。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 fPrintsWithSheet="0"/>
  </xdr:twoCellAnchor>
  <xdr:twoCellAnchor>
    <xdr:from>
      <xdr:col>37</xdr:col>
      <xdr:colOff>142875</xdr:colOff>
      <xdr:row>3</xdr:row>
      <xdr:rowOff>47625</xdr:rowOff>
    </xdr:from>
    <xdr:to>
      <xdr:col>53</xdr:col>
      <xdr:colOff>142875</xdr:colOff>
      <xdr:row>5</xdr:row>
      <xdr:rowOff>57150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9E9426B-9FA9-473F-BA1F-FD1F67777E18}"/>
            </a:ext>
          </a:extLst>
        </xdr:cNvPr>
        <xdr:cNvSpPr/>
      </xdr:nvSpPr>
      <xdr:spPr>
        <a:xfrm>
          <a:off x="7324725" y="704850"/>
          <a:ext cx="2600325" cy="428625"/>
        </a:xfrm>
        <a:prstGeom prst="roundRect">
          <a:avLst/>
        </a:prstGeom>
        <a:noFill/>
        <a:ln w="38100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14</xdr:row>
      <xdr:rowOff>161924</xdr:rowOff>
    </xdr:from>
    <xdr:to>
      <xdr:col>16</xdr:col>
      <xdr:colOff>28575</xdr:colOff>
      <xdr:row>33</xdr:row>
      <xdr:rowOff>38100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D6F4BCE-BCC3-486F-AD6D-EF550C8B1AAA}"/>
            </a:ext>
          </a:extLst>
        </xdr:cNvPr>
        <xdr:cNvSpPr/>
      </xdr:nvSpPr>
      <xdr:spPr>
        <a:xfrm>
          <a:off x="3343275" y="2686049"/>
          <a:ext cx="542925" cy="3390901"/>
        </a:xfrm>
        <a:prstGeom prst="roundRect">
          <a:avLst/>
        </a:prstGeom>
        <a:noFill/>
        <a:ln w="38100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11</xdr:col>
      <xdr:colOff>247650</xdr:colOff>
      <xdr:row>33</xdr:row>
      <xdr:rowOff>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5561FBE2-86AE-4125-ACA3-FB5C07490C4B}"/>
            </a:ext>
          </a:extLst>
        </xdr:cNvPr>
        <xdr:cNvSpPr/>
      </xdr:nvSpPr>
      <xdr:spPr>
        <a:xfrm>
          <a:off x="171450" y="2705100"/>
          <a:ext cx="2647950" cy="3333750"/>
        </a:xfrm>
        <a:prstGeom prst="roundRect">
          <a:avLst/>
        </a:prstGeom>
        <a:noFill/>
        <a:ln w="38100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28575</xdr:colOff>
      <xdr:row>14</xdr:row>
      <xdr:rowOff>133350</xdr:rowOff>
    </xdr:from>
    <xdr:to>
      <xdr:col>46</xdr:col>
      <xdr:colOff>47625</xdr:colOff>
      <xdr:row>32</xdr:row>
      <xdr:rowOff>152400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4CDF84A7-C4B0-4BC3-A212-38714342F44E}"/>
            </a:ext>
          </a:extLst>
        </xdr:cNvPr>
        <xdr:cNvSpPr/>
      </xdr:nvSpPr>
      <xdr:spPr>
        <a:xfrm>
          <a:off x="6724650" y="2657475"/>
          <a:ext cx="1971675" cy="3352800"/>
        </a:xfrm>
        <a:prstGeom prst="roundRect">
          <a:avLst/>
        </a:prstGeom>
        <a:noFill/>
        <a:ln w="38100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80962</xdr:colOff>
      <xdr:row>2</xdr:row>
      <xdr:rowOff>95249</xdr:rowOff>
    </xdr:from>
    <xdr:to>
      <xdr:col>42</xdr:col>
      <xdr:colOff>85725</xdr:colOff>
      <xdr:row>4</xdr:row>
      <xdr:rowOff>47624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E5AC3CB-BD78-4887-A89C-0866DE87C86C}"/>
            </a:ext>
          </a:extLst>
        </xdr:cNvPr>
        <xdr:cNvSpPr txBox="1"/>
      </xdr:nvSpPr>
      <xdr:spPr>
        <a:xfrm>
          <a:off x="7748587" y="457199"/>
          <a:ext cx="328613" cy="3714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1</xdr:col>
      <xdr:colOff>114300</xdr:colOff>
      <xdr:row>14</xdr:row>
      <xdr:rowOff>38100</xdr:rowOff>
    </xdr:from>
    <xdr:to>
      <xdr:col>3</xdr:col>
      <xdr:colOff>119063</xdr:colOff>
      <xdr:row>15</xdr:row>
      <xdr:rowOff>228600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7C1AA04-0D65-47BD-89F3-C3943F5DC63A}"/>
            </a:ext>
          </a:extLst>
        </xdr:cNvPr>
        <xdr:cNvSpPr txBox="1"/>
      </xdr:nvSpPr>
      <xdr:spPr>
        <a:xfrm>
          <a:off x="276225" y="2562225"/>
          <a:ext cx="328613" cy="3714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13</xdr:col>
      <xdr:colOff>85725</xdr:colOff>
      <xdr:row>14</xdr:row>
      <xdr:rowOff>28574</xdr:rowOff>
    </xdr:from>
    <xdr:to>
      <xdr:col>14</xdr:col>
      <xdr:colOff>176213</xdr:colOff>
      <xdr:row>15</xdr:row>
      <xdr:rowOff>219074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D2B5B7E-FB78-406A-8EF9-2A277F36B499}"/>
            </a:ext>
          </a:extLst>
        </xdr:cNvPr>
        <xdr:cNvSpPr txBox="1"/>
      </xdr:nvSpPr>
      <xdr:spPr>
        <a:xfrm>
          <a:off x="2952750" y="2552699"/>
          <a:ext cx="328613" cy="3714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33</xdr:col>
      <xdr:colOff>95250</xdr:colOff>
      <xdr:row>14</xdr:row>
      <xdr:rowOff>104775</xdr:rowOff>
    </xdr:from>
    <xdr:to>
      <xdr:col>35</xdr:col>
      <xdr:colOff>100013</xdr:colOff>
      <xdr:row>16</xdr:row>
      <xdr:rowOff>28575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19ECCA8-8735-4F5A-9D74-DE2BE8269E9D}"/>
            </a:ext>
          </a:extLst>
        </xdr:cNvPr>
        <xdr:cNvSpPr txBox="1"/>
      </xdr:nvSpPr>
      <xdr:spPr>
        <a:xfrm>
          <a:off x="6629400" y="2628900"/>
          <a:ext cx="328613" cy="3714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④</a:t>
          </a:r>
        </a:p>
      </xdr:txBody>
    </xdr:sp>
    <xdr:clientData/>
  </xdr:twoCellAnchor>
  <xdr:twoCellAnchor>
    <xdr:from>
      <xdr:col>0</xdr:col>
      <xdr:colOff>57150</xdr:colOff>
      <xdr:row>3</xdr:row>
      <xdr:rowOff>57150</xdr:rowOff>
    </xdr:from>
    <xdr:to>
      <xdr:col>25</xdr:col>
      <xdr:colOff>76200</xdr:colOff>
      <xdr:row>10</xdr:row>
      <xdr:rowOff>104774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B9FE76B-245B-4A28-9894-F9402FD8A875}"/>
            </a:ext>
          </a:extLst>
        </xdr:cNvPr>
        <xdr:cNvSpPr/>
      </xdr:nvSpPr>
      <xdr:spPr>
        <a:xfrm>
          <a:off x="57150" y="714375"/>
          <a:ext cx="5257800" cy="1285874"/>
        </a:xfrm>
        <a:prstGeom prst="roundRect">
          <a:avLst/>
        </a:prstGeom>
        <a:noFill/>
        <a:ln w="381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85726</xdr:colOff>
      <xdr:row>6</xdr:row>
      <xdr:rowOff>0</xdr:rowOff>
    </xdr:from>
    <xdr:to>
      <xdr:col>52</xdr:col>
      <xdr:colOff>47626</xdr:colOff>
      <xdr:row>13</xdr:row>
      <xdr:rowOff>66675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58BC32E3-7E72-4FEC-A3B9-460FE2AD81FB}"/>
            </a:ext>
          </a:extLst>
        </xdr:cNvPr>
        <xdr:cNvSpPr/>
      </xdr:nvSpPr>
      <xdr:spPr>
        <a:xfrm>
          <a:off x="5886451" y="1200150"/>
          <a:ext cx="4438650" cy="1219200"/>
        </a:xfrm>
        <a:prstGeom prst="roundRect">
          <a:avLst/>
        </a:prstGeom>
        <a:noFill/>
        <a:ln w="381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5</xdr:row>
      <xdr:rowOff>57150</xdr:rowOff>
    </xdr:from>
    <xdr:to>
      <xdr:col>28</xdr:col>
      <xdr:colOff>33338</xdr:colOff>
      <xdr:row>7</xdr:row>
      <xdr:rowOff>38100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0FEBDD9-B615-4AFB-B7A5-F0CE7FEDAF97}"/>
            </a:ext>
          </a:extLst>
        </xdr:cNvPr>
        <xdr:cNvSpPr txBox="1"/>
      </xdr:nvSpPr>
      <xdr:spPr>
        <a:xfrm>
          <a:off x="5829300" y="1133475"/>
          <a:ext cx="347663" cy="3714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600">
              <a:solidFill>
                <a:srgbClr val="FF0000"/>
              </a:solidFill>
            </a:rPr>
            <a:t>※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0</xdr:colOff>
      <xdr:row>2</xdr:row>
      <xdr:rowOff>47625</xdr:rowOff>
    </xdr:from>
    <xdr:to>
      <xdr:col>3</xdr:col>
      <xdr:colOff>4763</xdr:colOff>
      <xdr:row>4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7434FDA5-BD0E-486C-9CB2-587B9BC8EDD0}"/>
            </a:ext>
          </a:extLst>
        </xdr:cNvPr>
        <xdr:cNvSpPr txBox="1"/>
      </xdr:nvSpPr>
      <xdr:spPr>
        <a:xfrm>
          <a:off x="161925" y="409575"/>
          <a:ext cx="328613" cy="3714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600">
              <a:solidFill>
                <a:srgbClr val="FF0000"/>
              </a:solidFill>
            </a:rPr>
            <a:t>※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26</xdr:col>
      <xdr:colOff>1</xdr:colOff>
      <xdr:row>2</xdr:row>
      <xdr:rowOff>0</xdr:rowOff>
    </xdr:from>
    <xdr:to>
      <xdr:col>39</xdr:col>
      <xdr:colOff>0</xdr:colOff>
      <xdr:row>3</xdr:row>
      <xdr:rowOff>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8224E849-12F2-4FA5-83C2-4B33A7BFAC13}"/>
            </a:ext>
          </a:extLst>
        </xdr:cNvPr>
        <xdr:cNvSpPr/>
      </xdr:nvSpPr>
      <xdr:spPr>
        <a:xfrm>
          <a:off x="5800726" y="361950"/>
          <a:ext cx="2228849" cy="295275"/>
        </a:xfrm>
        <a:prstGeom prst="roundRect">
          <a:avLst/>
        </a:prstGeom>
        <a:noFill/>
        <a:ln w="381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38101</xdr:colOff>
      <xdr:row>1</xdr:row>
      <xdr:rowOff>133350</xdr:rowOff>
    </xdr:from>
    <xdr:to>
      <xdr:col>26</xdr:col>
      <xdr:colOff>42864</xdr:colOff>
      <xdr:row>3</xdr:row>
      <xdr:rowOff>38100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903913AA-1D43-4417-A301-8C90410374E2}"/>
            </a:ext>
          </a:extLst>
        </xdr:cNvPr>
        <xdr:cNvSpPr txBox="1"/>
      </xdr:nvSpPr>
      <xdr:spPr>
        <a:xfrm>
          <a:off x="5495926" y="323850"/>
          <a:ext cx="347663" cy="3714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600">
              <a:solidFill>
                <a:srgbClr val="FF0000"/>
              </a:solidFill>
            </a:rPr>
            <a:t>※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151478</xdr:colOff>
      <xdr:row>35</xdr:row>
      <xdr:rowOff>9015</xdr:rowOff>
    </xdr:from>
    <xdr:to>
      <xdr:col>16</xdr:col>
      <xdr:colOff>34515</xdr:colOff>
      <xdr:row>36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1478" y="6743190"/>
          <a:ext cx="3740662" cy="362460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この色のセルに入力をお願いします。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3EBEB-00DA-4846-AE27-2E50B2ABE9F7}">
  <sheetPr>
    <tabColor rgb="FFFF0000"/>
    <pageSetUpPr fitToPage="1"/>
  </sheetPr>
  <dimension ref="B1:CE43"/>
  <sheetViews>
    <sheetView showGridLines="0" zoomScaleNormal="100" workbookViewId="0">
      <selection activeCell="AD44" sqref="AD44"/>
    </sheetView>
  </sheetViews>
  <sheetFormatPr defaultRowHeight="13.5" x14ac:dyDescent="0.15"/>
  <cols>
    <col min="1" max="3" width="2.25" style="1" customWidth="1"/>
    <col min="4" max="18" width="3.375" style="1" customWidth="1"/>
    <col min="19" max="19" width="3" style="1" customWidth="1"/>
    <col min="20" max="45" width="2.25" style="1" customWidth="1"/>
    <col min="46" max="46" width="2.5" style="1" customWidth="1"/>
    <col min="47" max="53" width="2.25" style="1" customWidth="1"/>
    <col min="54" max="54" width="2.875" style="1" customWidth="1"/>
    <col min="55" max="56" width="7.5" style="1" hidden="1" customWidth="1"/>
    <col min="57" max="58" width="7" style="1" hidden="1" customWidth="1"/>
    <col min="59" max="59" width="4" style="1" hidden="1" customWidth="1"/>
    <col min="60" max="60" width="3.875" style="1" hidden="1" customWidth="1"/>
    <col min="61" max="74" width="2.25" style="1" hidden="1" customWidth="1"/>
    <col min="75" max="116" width="2.25" style="1" customWidth="1"/>
    <col min="117" max="16384" width="9" style="1"/>
  </cols>
  <sheetData>
    <row r="1" spans="2:83" ht="15" customHeight="1" x14ac:dyDescent="0.15">
      <c r="O1" s="205" t="s">
        <v>38</v>
      </c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</row>
    <row r="2" spans="2:83" ht="13.5" customHeight="1" thickBot="1" x14ac:dyDescent="0.2"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</row>
    <row r="3" spans="2:83" ht="23.25" customHeight="1" thickBot="1" x14ac:dyDescent="0.2">
      <c r="C3" s="82"/>
      <c r="D3" s="82" t="s">
        <v>27</v>
      </c>
      <c r="AA3" s="206" t="s">
        <v>26</v>
      </c>
      <c r="AB3" s="207"/>
      <c r="AC3" s="207"/>
      <c r="AD3" s="207"/>
      <c r="AE3" s="208"/>
      <c r="AF3" s="110">
        <v>1</v>
      </c>
      <c r="AG3" s="111">
        <v>9</v>
      </c>
      <c r="AH3" s="111">
        <v>9</v>
      </c>
      <c r="AI3" s="111">
        <v>9</v>
      </c>
      <c r="AJ3" s="111">
        <v>9</v>
      </c>
      <c r="AK3" s="79" t="s">
        <v>25</v>
      </c>
      <c r="AL3" s="112">
        <v>0</v>
      </c>
      <c r="AM3" s="113">
        <v>0</v>
      </c>
    </row>
    <row r="4" spans="2:83" ht="9.75" customHeight="1" thickBot="1" x14ac:dyDescent="0.2">
      <c r="B4" s="82"/>
    </row>
    <row r="5" spans="2:83" ht="23.25" customHeight="1" thickBot="1" x14ac:dyDescent="0.2">
      <c r="B5" s="209" t="s">
        <v>24</v>
      </c>
      <c r="C5" s="210"/>
      <c r="D5" s="210"/>
      <c r="E5" s="210"/>
      <c r="F5" s="211">
        <v>2023</v>
      </c>
      <c r="G5" s="212"/>
      <c r="H5" s="212"/>
      <c r="I5" s="212"/>
      <c r="J5" s="76" t="s">
        <v>23</v>
      </c>
      <c r="K5" s="212">
        <v>10</v>
      </c>
      <c r="L5" s="212"/>
      <c r="M5" s="76" t="s">
        <v>22</v>
      </c>
      <c r="N5" s="212">
        <v>20</v>
      </c>
      <c r="O5" s="212"/>
      <c r="P5" s="75" t="s">
        <v>21</v>
      </c>
      <c r="AA5" s="74"/>
      <c r="AB5" s="73" t="s">
        <v>20</v>
      </c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213" t="s">
        <v>74</v>
      </c>
      <c r="AN5" s="213"/>
      <c r="AO5" s="213"/>
      <c r="AP5" s="213"/>
      <c r="AQ5" s="213"/>
      <c r="AR5" s="105" t="s">
        <v>52</v>
      </c>
      <c r="AS5" s="214">
        <v>1234567890123</v>
      </c>
      <c r="AT5" s="214"/>
      <c r="AU5" s="214"/>
      <c r="AV5" s="214"/>
      <c r="AW5" s="214"/>
      <c r="AX5" s="214"/>
      <c r="AY5" s="214"/>
      <c r="AZ5" s="214"/>
      <c r="BA5" s="214"/>
      <c r="BB5" s="71"/>
      <c r="BX5" s="215" t="s">
        <v>78</v>
      </c>
      <c r="BY5" s="216"/>
      <c r="BZ5" s="216"/>
      <c r="CA5" s="216"/>
      <c r="CB5" s="216"/>
      <c r="CC5" s="216"/>
      <c r="CD5" s="216"/>
      <c r="CE5" s="217"/>
    </row>
    <row r="6" spans="2:83" ht="9.75" customHeight="1" thickBot="1" x14ac:dyDescent="0.2">
      <c r="AA6" s="51"/>
      <c r="BB6" s="63"/>
      <c r="BX6" s="218"/>
      <c r="BY6" s="219"/>
      <c r="BZ6" s="219"/>
      <c r="CA6" s="219"/>
      <c r="CB6" s="219"/>
      <c r="CC6" s="219"/>
      <c r="CD6" s="219"/>
      <c r="CE6" s="220"/>
    </row>
    <row r="7" spans="2:83" ht="21" customHeight="1" thickBot="1" x14ac:dyDescent="0.2">
      <c r="B7" s="209" t="s">
        <v>19</v>
      </c>
      <c r="C7" s="210"/>
      <c r="D7" s="210"/>
      <c r="E7" s="210"/>
      <c r="F7" s="210"/>
      <c r="G7" s="224"/>
      <c r="H7" s="106">
        <v>1</v>
      </c>
      <c r="I7" s="107">
        <v>1</v>
      </c>
      <c r="J7" s="107">
        <v>6</v>
      </c>
      <c r="K7" s="107">
        <v>7</v>
      </c>
      <c r="L7" s="107">
        <v>0</v>
      </c>
      <c r="M7" s="107">
        <v>0</v>
      </c>
      <c r="N7" s="107">
        <v>1</v>
      </c>
      <c r="O7" s="107">
        <v>0</v>
      </c>
      <c r="P7" s="107">
        <v>0</v>
      </c>
      <c r="Q7" s="108">
        <v>0</v>
      </c>
      <c r="R7" s="209" t="s">
        <v>18</v>
      </c>
      <c r="S7" s="210"/>
      <c r="T7" s="210"/>
      <c r="U7" s="225"/>
      <c r="V7" s="109">
        <v>0</v>
      </c>
      <c r="W7" s="107">
        <v>0</v>
      </c>
      <c r="X7" s="108">
        <v>1</v>
      </c>
      <c r="AA7" s="51"/>
      <c r="AB7" s="226" t="s">
        <v>63</v>
      </c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BB7" s="63"/>
      <c r="BX7" s="218"/>
      <c r="BY7" s="219"/>
      <c r="BZ7" s="219"/>
      <c r="CA7" s="219"/>
      <c r="CB7" s="219"/>
      <c r="CC7" s="219"/>
      <c r="CD7" s="219"/>
      <c r="CE7" s="220"/>
    </row>
    <row r="8" spans="2:83" ht="11.25" customHeight="1" x14ac:dyDescent="0.15">
      <c r="B8" s="227" t="s">
        <v>17</v>
      </c>
      <c r="C8" s="228"/>
      <c r="D8" s="228"/>
      <c r="E8" s="228"/>
      <c r="F8" s="228"/>
      <c r="G8" s="228"/>
      <c r="H8" s="233" t="s">
        <v>64</v>
      </c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4"/>
      <c r="AA8" s="51"/>
      <c r="AB8" s="226" t="s">
        <v>65</v>
      </c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BB8" s="63"/>
      <c r="BX8" s="218"/>
      <c r="BY8" s="219"/>
      <c r="BZ8" s="219"/>
      <c r="CA8" s="219"/>
      <c r="CB8" s="219"/>
      <c r="CC8" s="219"/>
      <c r="CD8" s="219"/>
      <c r="CE8" s="220"/>
    </row>
    <row r="9" spans="2:83" ht="11.25" customHeight="1" x14ac:dyDescent="0.15">
      <c r="B9" s="229"/>
      <c r="C9" s="230"/>
      <c r="D9" s="230"/>
      <c r="E9" s="230"/>
      <c r="F9" s="230"/>
      <c r="G9" s="230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6"/>
      <c r="AA9" s="51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BB9" s="63"/>
      <c r="BX9" s="218"/>
      <c r="BY9" s="219"/>
      <c r="BZ9" s="219"/>
      <c r="CA9" s="219"/>
      <c r="CB9" s="219"/>
      <c r="CC9" s="219"/>
      <c r="CD9" s="219"/>
      <c r="CE9" s="220"/>
    </row>
    <row r="10" spans="2:83" ht="11.25" customHeight="1" thickBot="1" x14ac:dyDescent="0.2">
      <c r="B10" s="231"/>
      <c r="C10" s="232"/>
      <c r="D10" s="232"/>
      <c r="E10" s="232"/>
      <c r="F10" s="232"/>
      <c r="G10" s="232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8"/>
      <c r="AA10" s="51"/>
      <c r="AB10" s="226" t="s">
        <v>66</v>
      </c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Z10" s="66" t="s">
        <v>16</v>
      </c>
      <c r="BB10" s="63"/>
      <c r="BX10" s="218"/>
      <c r="BY10" s="219"/>
      <c r="BZ10" s="219"/>
      <c r="CA10" s="219"/>
      <c r="CB10" s="219"/>
      <c r="CC10" s="219"/>
      <c r="CD10" s="219"/>
      <c r="CE10" s="220"/>
    </row>
    <row r="11" spans="2:83" ht="9" customHeight="1" thickBot="1" x14ac:dyDescent="0.2">
      <c r="AA11" s="51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BB11" s="63"/>
      <c r="BX11" s="218"/>
      <c r="BY11" s="219"/>
      <c r="BZ11" s="219"/>
      <c r="CA11" s="219"/>
      <c r="CB11" s="219"/>
      <c r="CC11" s="219"/>
      <c r="CD11" s="219"/>
      <c r="CE11" s="220"/>
    </row>
    <row r="12" spans="2:83" ht="13.5" customHeight="1" x14ac:dyDescent="0.15">
      <c r="B12" s="239" t="s">
        <v>15</v>
      </c>
      <c r="C12" s="228"/>
      <c r="D12" s="228"/>
      <c r="E12" s="228"/>
      <c r="F12" s="228"/>
      <c r="G12" s="228"/>
      <c r="H12" s="240">
        <f>SUM(AA38,AM38)</f>
        <v>5386400</v>
      </c>
      <c r="I12" s="241"/>
      <c r="J12" s="241"/>
      <c r="K12" s="241"/>
      <c r="L12" s="241"/>
      <c r="M12" s="241"/>
      <c r="N12" s="241"/>
      <c r="O12" s="241"/>
      <c r="P12" s="242"/>
      <c r="Q12" s="65" t="s">
        <v>14</v>
      </c>
      <c r="R12" s="64"/>
      <c r="S12" s="64"/>
      <c r="AA12" s="51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BB12" s="63"/>
      <c r="BX12" s="218"/>
      <c r="BY12" s="219"/>
      <c r="BZ12" s="219"/>
      <c r="CA12" s="219"/>
      <c r="CB12" s="219"/>
      <c r="CC12" s="219"/>
      <c r="CD12" s="219"/>
      <c r="CE12" s="220"/>
    </row>
    <row r="13" spans="2:83" ht="13.5" customHeight="1" x14ac:dyDescent="0.15">
      <c r="B13" s="229"/>
      <c r="C13" s="230"/>
      <c r="D13" s="230"/>
      <c r="E13" s="230"/>
      <c r="F13" s="230"/>
      <c r="G13" s="230"/>
      <c r="H13" s="243"/>
      <c r="I13" s="244"/>
      <c r="J13" s="244"/>
      <c r="K13" s="244"/>
      <c r="L13" s="244"/>
      <c r="M13" s="244"/>
      <c r="N13" s="244"/>
      <c r="O13" s="244"/>
      <c r="P13" s="245"/>
      <c r="Q13" s="249">
        <f>AM38</f>
        <v>460400</v>
      </c>
      <c r="R13" s="249"/>
      <c r="S13" s="249"/>
      <c r="T13" s="249"/>
      <c r="U13" s="249"/>
      <c r="V13" s="249"/>
      <c r="W13" s="250"/>
      <c r="X13" s="62"/>
      <c r="Y13" s="61"/>
      <c r="AA13" s="51"/>
      <c r="AB13" s="226" t="s">
        <v>67</v>
      </c>
      <c r="AC13" s="226"/>
      <c r="AD13" s="226"/>
      <c r="AE13" s="226"/>
      <c r="AF13" s="226"/>
      <c r="AG13" s="226"/>
      <c r="AH13" s="226"/>
      <c r="AI13" s="226"/>
      <c r="AJ13" s="226"/>
      <c r="AK13" s="226"/>
      <c r="AL13" s="3"/>
      <c r="AM13" s="3"/>
      <c r="AN13" s="226" t="s">
        <v>67</v>
      </c>
      <c r="AO13" s="226"/>
      <c r="AP13" s="226"/>
      <c r="AQ13" s="226"/>
      <c r="AR13" s="226"/>
      <c r="AS13" s="226"/>
      <c r="AT13" s="226"/>
      <c r="AU13" s="226"/>
      <c r="AV13" s="226"/>
      <c r="AW13" s="226"/>
      <c r="AX13" s="3"/>
      <c r="BB13" s="63"/>
      <c r="BX13" s="218"/>
      <c r="BY13" s="219"/>
      <c r="BZ13" s="219"/>
      <c r="CA13" s="219"/>
      <c r="CB13" s="219"/>
      <c r="CC13" s="219"/>
      <c r="CD13" s="219"/>
      <c r="CE13" s="220"/>
    </row>
    <row r="14" spans="2:83" ht="13.5" customHeight="1" thickBot="1" x14ac:dyDescent="0.2">
      <c r="B14" s="231"/>
      <c r="C14" s="232"/>
      <c r="D14" s="232"/>
      <c r="E14" s="232"/>
      <c r="F14" s="232"/>
      <c r="G14" s="232"/>
      <c r="H14" s="246"/>
      <c r="I14" s="247"/>
      <c r="J14" s="247"/>
      <c r="K14" s="247"/>
      <c r="L14" s="247"/>
      <c r="M14" s="247"/>
      <c r="N14" s="247"/>
      <c r="O14" s="247"/>
      <c r="P14" s="248"/>
      <c r="Q14" s="251"/>
      <c r="R14" s="251"/>
      <c r="S14" s="251"/>
      <c r="T14" s="251"/>
      <c r="U14" s="251"/>
      <c r="V14" s="251"/>
      <c r="W14" s="252"/>
      <c r="X14" s="62"/>
      <c r="Y14" s="61"/>
      <c r="AA14" s="60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8"/>
      <c r="BX14" s="218"/>
      <c r="BY14" s="219"/>
      <c r="BZ14" s="219"/>
      <c r="CA14" s="219"/>
      <c r="CB14" s="219"/>
      <c r="CC14" s="219"/>
      <c r="CD14" s="219"/>
      <c r="CE14" s="220"/>
    </row>
    <row r="15" spans="2:83" ht="14.25" thickBot="1" x14ac:dyDescent="0.2">
      <c r="BX15" s="218"/>
      <c r="BY15" s="219"/>
      <c r="BZ15" s="219"/>
      <c r="CA15" s="219"/>
      <c r="CB15" s="219"/>
      <c r="CC15" s="219"/>
      <c r="CD15" s="219"/>
      <c r="CE15" s="220"/>
    </row>
    <row r="16" spans="2:83" ht="21" customHeight="1" x14ac:dyDescent="0.15">
      <c r="B16" s="253" t="s">
        <v>13</v>
      </c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7" t="s">
        <v>12</v>
      </c>
      <c r="N16" s="258"/>
      <c r="O16" s="261" t="s">
        <v>11</v>
      </c>
      <c r="P16" s="258"/>
      <c r="Q16" s="263" t="s">
        <v>10</v>
      </c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3" t="s">
        <v>9</v>
      </c>
      <c r="AJ16" s="264"/>
      <c r="AK16" s="264"/>
      <c r="AL16" s="264"/>
      <c r="AM16" s="264"/>
      <c r="AN16" s="264"/>
      <c r="AO16" s="264"/>
      <c r="AP16" s="264"/>
      <c r="AQ16" s="264"/>
      <c r="AR16" s="264"/>
      <c r="AS16" s="264"/>
      <c r="AT16" s="264"/>
      <c r="AU16" s="263" t="s">
        <v>8</v>
      </c>
      <c r="AV16" s="264"/>
      <c r="AW16" s="264"/>
      <c r="AX16" s="264"/>
      <c r="AY16" s="264"/>
      <c r="AZ16" s="264"/>
      <c r="BA16" s="264"/>
      <c r="BB16" s="265"/>
      <c r="BC16" s="266" t="s">
        <v>36</v>
      </c>
      <c r="BD16" s="267"/>
      <c r="BE16" s="266" t="s">
        <v>35</v>
      </c>
      <c r="BF16" s="267"/>
      <c r="BX16" s="218"/>
      <c r="BY16" s="219"/>
      <c r="BZ16" s="219"/>
      <c r="CA16" s="219"/>
      <c r="CB16" s="219"/>
      <c r="CC16" s="219"/>
      <c r="CD16" s="219"/>
      <c r="CE16" s="220"/>
    </row>
    <row r="17" spans="2:83" ht="24.75" customHeight="1" x14ac:dyDescent="0.15">
      <c r="B17" s="255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9"/>
      <c r="N17" s="260"/>
      <c r="O17" s="262"/>
      <c r="P17" s="260"/>
      <c r="Q17" s="268" t="s">
        <v>7</v>
      </c>
      <c r="R17" s="269"/>
      <c r="S17" s="270" t="s">
        <v>5</v>
      </c>
      <c r="T17" s="271"/>
      <c r="U17" s="271"/>
      <c r="V17" s="271"/>
      <c r="W17" s="272" t="s">
        <v>6</v>
      </c>
      <c r="X17" s="272"/>
      <c r="Y17" s="272"/>
      <c r="Z17" s="272"/>
      <c r="AA17" s="273" t="s">
        <v>4</v>
      </c>
      <c r="AB17" s="273"/>
      <c r="AC17" s="273"/>
      <c r="AD17" s="273"/>
      <c r="AE17" s="273"/>
      <c r="AF17" s="273"/>
      <c r="AG17" s="273"/>
      <c r="AH17" s="273"/>
      <c r="AI17" s="270" t="s">
        <v>5</v>
      </c>
      <c r="AJ17" s="271"/>
      <c r="AK17" s="271"/>
      <c r="AL17" s="271"/>
      <c r="AM17" s="268" t="s">
        <v>4</v>
      </c>
      <c r="AN17" s="274"/>
      <c r="AO17" s="274"/>
      <c r="AP17" s="274"/>
      <c r="AQ17" s="274"/>
      <c r="AR17" s="274"/>
      <c r="AS17" s="274"/>
      <c r="AT17" s="269"/>
      <c r="AU17" s="268" t="s">
        <v>4</v>
      </c>
      <c r="AV17" s="274"/>
      <c r="AW17" s="274"/>
      <c r="AX17" s="274"/>
      <c r="AY17" s="274"/>
      <c r="AZ17" s="274"/>
      <c r="BA17" s="274"/>
      <c r="BB17" s="275"/>
      <c r="BC17" s="57" t="s">
        <v>3</v>
      </c>
      <c r="BD17" s="56" t="s">
        <v>3</v>
      </c>
      <c r="BE17" s="57" t="s">
        <v>3</v>
      </c>
      <c r="BF17" s="56" t="s">
        <v>3</v>
      </c>
      <c r="BX17" s="218"/>
      <c r="BY17" s="219"/>
      <c r="BZ17" s="219"/>
      <c r="CA17" s="219"/>
      <c r="CB17" s="219"/>
      <c r="CC17" s="219"/>
      <c r="CD17" s="219"/>
      <c r="CE17" s="220"/>
    </row>
    <row r="18" spans="2:83" ht="13.5" customHeight="1" x14ac:dyDescent="0.15">
      <c r="B18" s="294" t="s">
        <v>68</v>
      </c>
      <c r="C18" s="295"/>
      <c r="D18" s="295"/>
      <c r="E18" s="295"/>
      <c r="F18" s="295"/>
      <c r="G18" s="295"/>
      <c r="H18" s="295"/>
      <c r="I18" s="295"/>
      <c r="J18" s="295"/>
      <c r="K18" s="295"/>
      <c r="L18" s="296"/>
      <c r="M18" s="300" t="str">
        <f>IF(O18="軽8","軽減 税率",IF(O18=8,"課税",IF(O18=10,"課税","")))</f>
        <v>課税</v>
      </c>
      <c r="N18" s="301"/>
      <c r="O18" s="304">
        <v>10</v>
      </c>
      <c r="P18" s="305"/>
      <c r="Q18" s="308"/>
      <c r="R18" s="309"/>
      <c r="S18" s="278"/>
      <c r="T18" s="279"/>
      <c r="U18" s="279"/>
      <c r="V18" s="279"/>
      <c r="W18" s="312"/>
      <c r="X18" s="312"/>
      <c r="Y18" s="312"/>
      <c r="Z18" s="312"/>
      <c r="AA18" s="276">
        <f>W18*S18</f>
        <v>0</v>
      </c>
      <c r="AB18" s="276"/>
      <c r="AC18" s="276"/>
      <c r="AD18" s="276"/>
      <c r="AE18" s="276"/>
      <c r="AF18" s="276"/>
      <c r="AG18" s="276"/>
      <c r="AH18" s="276"/>
      <c r="AI18" s="278"/>
      <c r="AJ18" s="279"/>
      <c r="AK18" s="279"/>
      <c r="AL18" s="279"/>
      <c r="AM18" s="282">
        <v>100000</v>
      </c>
      <c r="AN18" s="283"/>
      <c r="AO18" s="283"/>
      <c r="AP18" s="283"/>
      <c r="AQ18" s="283"/>
      <c r="AR18" s="283"/>
      <c r="AS18" s="283"/>
      <c r="AT18" s="284"/>
      <c r="AU18" s="288"/>
      <c r="AV18" s="289"/>
      <c r="AW18" s="289"/>
      <c r="AX18" s="289"/>
      <c r="AY18" s="289"/>
      <c r="AZ18" s="289"/>
      <c r="BA18" s="289"/>
      <c r="BB18" s="290"/>
      <c r="BC18" s="55">
        <f>IF(O18=10,AM18,0)</f>
        <v>100000</v>
      </c>
      <c r="BD18" s="54">
        <f>IF(O18="軽8",AM18,0)</f>
        <v>0</v>
      </c>
      <c r="BE18" s="55">
        <f>IF(O18=10,AU18,0)</f>
        <v>0</v>
      </c>
      <c r="BF18" s="54">
        <f>IF(O18="軽8",AU18,0)</f>
        <v>0</v>
      </c>
      <c r="BX18" s="218"/>
      <c r="BY18" s="219"/>
      <c r="BZ18" s="219"/>
      <c r="CA18" s="219"/>
      <c r="CB18" s="219"/>
      <c r="CC18" s="219"/>
      <c r="CD18" s="219"/>
      <c r="CE18" s="220"/>
    </row>
    <row r="19" spans="2:83" ht="13.5" customHeight="1" x14ac:dyDescent="0.15">
      <c r="B19" s="297"/>
      <c r="C19" s="298"/>
      <c r="D19" s="298"/>
      <c r="E19" s="298"/>
      <c r="F19" s="298"/>
      <c r="G19" s="298"/>
      <c r="H19" s="298"/>
      <c r="I19" s="298"/>
      <c r="J19" s="298"/>
      <c r="K19" s="298"/>
      <c r="L19" s="299"/>
      <c r="M19" s="302"/>
      <c r="N19" s="303"/>
      <c r="O19" s="306"/>
      <c r="P19" s="307"/>
      <c r="Q19" s="310"/>
      <c r="R19" s="311"/>
      <c r="S19" s="280"/>
      <c r="T19" s="281"/>
      <c r="U19" s="281"/>
      <c r="V19" s="281"/>
      <c r="W19" s="313"/>
      <c r="X19" s="313"/>
      <c r="Y19" s="313"/>
      <c r="Z19" s="313"/>
      <c r="AA19" s="277"/>
      <c r="AB19" s="277"/>
      <c r="AC19" s="277"/>
      <c r="AD19" s="277"/>
      <c r="AE19" s="277"/>
      <c r="AF19" s="277"/>
      <c r="AG19" s="277"/>
      <c r="AH19" s="277"/>
      <c r="AI19" s="280"/>
      <c r="AJ19" s="281"/>
      <c r="AK19" s="281"/>
      <c r="AL19" s="281"/>
      <c r="AM19" s="285"/>
      <c r="AN19" s="286"/>
      <c r="AO19" s="286"/>
      <c r="AP19" s="286"/>
      <c r="AQ19" s="286"/>
      <c r="AR19" s="286"/>
      <c r="AS19" s="286"/>
      <c r="AT19" s="287"/>
      <c r="AU19" s="291"/>
      <c r="AV19" s="292"/>
      <c r="AW19" s="292"/>
      <c r="AX19" s="292"/>
      <c r="AY19" s="292"/>
      <c r="AZ19" s="292"/>
      <c r="BA19" s="292"/>
      <c r="BB19" s="293"/>
      <c r="BC19" s="53">
        <f>IF(OR(O18=8),AM18,0)</f>
        <v>0</v>
      </c>
      <c r="BD19" s="52"/>
      <c r="BE19" s="53">
        <f>IF(O18=8,AU18,0)</f>
        <v>0</v>
      </c>
      <c r="BF19" s="52"/>
      <c r="BX19" s="218"/>
      <c r="BY19" s="219"/>
      <c r="BZ19" s="219"/>
      <c r="CA19" s="219"/>
      <c r="CB19" s="219"/>
      <c r="CC19" s="219"/>
      <c r="CD19" s="219"/>
      <c r="CE19" s="220"/>
    </row>
    <row r="20" spans="2:83" ht="13.5" customHeight="1" x14ac:dyDescent="0.15">
      <c r="B20" s="294" t="s">
        <v>69</v>
      </c>
      <c r="C20" s="295"/>
      <c r="D20" s="295"/>
      <c r="E20" s="295"/>
      <c r="F20" s="295"/>
      <c r="G20" s="295"/>
      <c r="H20" s="295"/>
      <c r="I20" s="295"/>
      <c r="J20" s="295"/>
      <c r="K20" s="295"/>
      <c r="L20" s="296"/>
      <c r="M20" s="300" t="str">
        <f t="shared" ref="M20" si="0">IF(O20="軽8","軽減 税率",IF(O20=8,"課税",IF(O20=10,"課税","")))</f>
        <v>課税</v>
      </c>
      <c r="N20" s="301"/>
      <c r="O20" s="304">
        <v>10</v>
      </c>
      <c r="P20" s="305"/>
      <c r="Q20" s="308" t="s">
        <v>70</v>
      </c>
      <c r="R20" s="309"/>
      <c r="S20" s="278">
        <v>10000</v>
      </c>
      <c r="T20" s="279"/>
      <c r="U20" s="279"/>
      <c r="V20" s="279"/>
      <c r="W20" s="312">
        <v>150</v>
      </c>
      <c r="X20" s="312"/>
      <c r="Y20" s="312"/>
      <c r="Z20" s="312"/>
      <c r="AA20" s="276">
        <f>W20*S20</f>
        <v>1500000</v>
      </c>
      <c r="AB20" s="276"/>
      <c r="AC20" s="276"/>
      <c r="AD20" s="276"/>
      <c r="AE20" s="276"/>
      <c r="AF20" s="276"/>
      <c r="AG20" s="276"/>
      <c r="AH20" s="276"/>
      <c r="AI20" s="278"/>
      <c r="AJ20" s="279"/>
      <c r="AK20" s="279"/>
      <c r="AL20" s="279"/>
      <c r="AM20" s="282">
        <v>4500000</v>
      </c>
      <c r="AN20" s="283"/>
      <c r="AO20" s="283"/>
      <c r="AP20" s="283"/>
      <c r="AQ20" s="283"/>
      <c r="AR20" s="283"/>
      <c r="AS20" s="283"/>
      <c r="AT20" s="284"/>
      <c r="AU20" s="288"/>
      <c r="AV20" s="289"/>
      <c r="AW20" s="289"/>
      <c r="AX20" s="289"/>
      <c r="AY20" s="289"/>
      <c r="AZ20" s="289"/>
      <c r="BA20" s="289"/>
      <c r="BB20" s="290"/>
      <c r="BC20" s="55">
        <f>IF(O20=10,AM20,0)</f>
        <v>4500000</v>
      </c>
      <c r="BD20" s="54">
        <f>IF(O20="軽8",AM20,0)</f>
        <v>0</v>
      </c>
      <c r="BE20" s="55">
        <f>IF(O20=10,AU20,0)</f>
        <v>0</v>
      </c>
      <c r="BF20" s="54">
        <f>IF(O20="軽8",AU20,0)</f>
        <v>0</v>
      </c>
      <c r="BX20" s="218"/>
      <c r="BY20" s="219"/>
      <c r="BZ20" s="219"/>
      <c r="CA20" s="219"/>
      <c r="CB20" s="219"/>
      <c r="CC20" s="219"/>
      <c r="CD20" s="219"/>
      <c r="CE20" s="220"/>
    </row>
    <row r="21" spans="2:83" ht="13.5" customHeight="1" x14ac:dyDescent="0.15">
      <c r="B21" s="297"/>
      <c r="C21" s="298"/>
      <c r="D21" s="298"/>
      <c r="E21" s="298"/>
      <c r="F21" s="298"/>
      <c r="G21" s="298"/>
      <c r="H21" s="298"/>
      <c r="I21" s="298"/>
      <c r="J21" s="298"/>
      <c r="K21" s="298"/>
      <c r="L21" s="299"/>
      <c r="M21" s="302"/>
      <c r="N21" s="303"/>
      <c r="O21" s="306"/>
      <c r="P21" s="307"/>
      <c r="Q21" s="310"/>
      <c r="R21" s="311"/>
      <c r="S21" s="280"/>
      <c r="T21" s="281"/>
      <c r="U21" s="281"/>
      <c r="V21" s="281"/>
      <c r="W21" s="313"/>
      <c r="X21" s="313"/>
      <c r="Y21" s="313"/>
      <c r="Z21" s="313"/>
      <c r="AA21" s="277"/>
      <c r="AB21" s="277"/>
      <c r="AC21" s="277"/>
      <c r="AD21" s="277"/>
      <c r="AE21" s="277"/>
      <c r="AF21" s="277"/>
      <c r="AG21" s="277"/>
      <c r="AH21" s="277"/>
      <c r="AI21" s="280"/>
      <c r="AJ21" s="281"/>
      <c r="AK21" s="281"/>
      <c r="AL21" s="281"/>
      <c r="AM21" s="285"/>
      <c r="AN21" s="286"/>
      <c r="AO21" s="286"/>
      <c r="AP21" s="286"/>
      <c r="AQ21" s="286"/>
      <c r="AR21" s="286"/>
      <c r="AS21" s="286"/>
      <c r="AT21" s="287"/>
      <c r="AU21" s="291"/>
      <c r="AV21" s="292"/>
      <c r="AW21" s="292"/>
      <c r="AX21" s="292"/>
      <c r="AY21" s="292"/>
      <c r="AZ21" s="292"/>
      <c r="BA21" s="292"/>
      <c r="BB21" s="293"/>
      <c r="BC21" s="53">
        <f>IF(OR(O20=8),AM20,0)</f>
        <v>0</v>
      </c>
      <c r="BD21" s="52"/>
      <c r="BE21" s="53">
        <f>IF(O20=8,AU20,0)</f>
        <v>0</v>
      </c>
      <c r="BF21" s="52"/>
      <c r="BX21" s="218"/>
      <c r="BY21" s="219"/>
      <c r="BZ21" s="219"/>
      <c r="CA21" s="219"/>
      <c r="CB21" s="219"/>
      <c r="CC21" s="219"/>
      <c r="CD21" s="219"/>
      <c r="CE21" s="220"/>
    </row>
    <row r="22" spans="2:83" ht="13.5" customHeight="1" x14ac:dyDescent="0.15">
      <c r="B22" s="294" t="s">
        <v>71</v>
      </c>
      <c r="C22" s="295"/>
      <c r="D22" s="295"/>
      <c r="E22" s="295"/>
      <c r="F22" s="295"/>
      <c r="G22" s="295"/>
      <c r="H22" s="295"/>
      <c r="I22" s="295"/>
      <c r="J22" s="295"/>
      <c r="K22" s="295"/>
      <c r="L22" s="296"/>
      <c r="M22" s="300" t="str">
        <f t="shared" ref="M22" si="1">IF(O22="軽8","軽減 税率",IF(O22=8,"課税",IF(O22=10,"課税","")))</f>
        <v/>
      </c>
      <c r="N22" s="301"/>
      <c r="O22" s="304"/>
      <c r="P22" s="305"/>
      <c r="Q22" s="308"/>
      <c r="R22" s="309"/>
      <c r="S22" s="278"/>
      <c r="T22" s="279"/>
      <c r="U22" s="279"/>
      <c r="V22" s="279"/>
      <c r="W22" s="312">
        <v>32.1</v>
      </c>
      <c r="X22" s="312"/>
      <c r="Y22" s="312"/>
      <c r="Z22" s="312"/>
      <c r="AA22" s="276">
        <f>W22*S22</f>
        <v>0</v>
      </c>
      <c r="AB22" s="276"/>
      <c r="AC22" s="276"/>
      <c r="AD22" s="276"/>
      <c r="AE22" s="276"/>
      <c r="AF22" s="276"/>
      <c r="AG22" s="276"/>
      <c r="AH22" s="276"/>
      <c r="AI22" s="278"/>
      <c r="AJ22" s="279"/>
      <c r="AK22" s="279"/>
      <c r="AL22" s="279"/>
      <c r="AM22" s="282">
        <v>321000</v>
      </c>
      <c r="AN22" s="283"/>
      <c r="AO22" s="283"/>
      <c r="AP22" s="283"/>
      <c r="AQ22" s="283"/>
      <c r="AR22" s="283"/>
      <c r="AS22" s="283"/>
      <c r="AT22" s="284"/>
      <c r="AU22" s="288"/>
      <c r="AV22" s="289"/>
      <c r="AW22" s="289"/>
      <c r="AX22" s="289"/>
      <c r="AY22" s="289"/>
      <c r="AZ22" s="289"/>
      <c r="BA22" s="289"/>
      <c r="BB22" s="290"/>
      <c r="BC22" s="55">
        <f>IF(O22=10,AM22,0)</f>
        <v>0</v>
      </c>
      <c r="BD22" s="54">
        <f>IF(O22="軽8",AM22,0)</f>
        <v>0</v>
      </c>
      <c r="BE22" s="55">
        <f>IF(O22=10,AU22,0)</f>
        <v>0</v>
      </c>
      <c r="BF22" s="54">
        <f>IF(O22="軽8",AU22,0)</f>
        <v>0</v>
      </c>
      <c r="BX22" s="218"/>
      <c r="BY22" s="219"/>
      <c r="BZ22" s="219"/>
      <c r="CA22" s="219"/>
      <c r="CB22" s="219"/>
      <c r="CC22" s="219"/>
      <c r="CD22" s="219"/>
      <c r="CE22" s="220"/>
    </row>
    <row r="23" spans="2:83" ht="13.5" customHeight="1" x14ac:dyDescent="0.15">
      <c r="B23" s="297"/>
      <c r="C23" s="298"/>
      <c r="D23" s="298"/>
      <c r="E23" s="298"/>
      <c r="F23" s="298"/>
      <c r="G23" s="298"/>
      <c r="H23" s="298"/>
      <c r="I23" s="298"/>
      <c r="J23" s="298"/>
      <c r="K23" s="298"/>
      <c r="L23" s="299"/>
      <c r="M23" s="302"/>
      <c r="N23" s="303"/>
      <c r="O23" s="306"/>
      <c r="P23" s="307"/>
      <c r="Q23" s="310"/>
      <c r="R23" s="311"/>
      <c r="S23" s="280"/>
      <c r="T23" s="281"/>
      <c r="U23" s="281"/>
      <c r="V23" s="281"/>
      <c r="W23" s="313"/>
      <c r="X23" s="313"/>
      <c r="Y23" s="313"/>
      <c r="Z23" s="313"/>
      <c r="AA23" s="277"/>
      <c r="AB23" s="277"/>
      <c r="AC23" s="277"/>
      <c r="AD23" s="277"/>
      <c r="AE23" s="277"/>
      <c r="AF23" s="277"/>
      <c r="AG23" s="277"/>
      <c r="AH23" s="277"/>
      <c r="AI23" s="280"/>
      <c r="AJ23" s="281"/>
      <c r="AK23" s="281"/>
      <c r="AL23" s="281"/>
      <c r="AM23" s="285"/>
      <c r="AN23" s="286"/>
      <c r="AO23" s="286"/>
      <c r="AP23" s="286"/>
      <c r="AQ23" s="286"/>
      <c r="AR23" s="286"/>
      <c r="AS23" s="286"/>
      <c r="AT23" s="287"/>
      <c r="AU23" s="291"/>
      <c r="AV23" s="292"/>
      <c r="AW23" s="292"/>
      <c r="AX23" s="292"/>
      <c r="AY23" s="292"/>
      <c r="AZ23" s="292"/>
      <c r="BA23" s="292"/>
      <c r="BB23" s="293"/>
      <c r="BC23" s="53">
        <f>IF(OR(O22=8),AM22,0)</f>
        <v>0</v>
      </c>
      <c r="BD23" s="52"/>
      <c r="BE23" s="53">
        <f>IF(O22=8,AU22,0)</f>
        <v>0</v>
      </c>
      <c r="BF23" s="52"/>
      <c r="BX23" s="218"/>
      <c r="BY23" s="219"/>
      <c r="BZ23" s="219"/>
      <c r="CA23" s="219"/>
      <c r="CB23" s="219"/>
      <c r="CC23" s="219"/>
      <c r="CD23" s="219"/>
      <c r="CE23" s="220"/>
    </row>
    <row r="24" spans="2:83" ht="13.5" customHeight="1" x14ac:dyDescent="0.15">
      <c r="B24" s="294" t="s">
        <v>72</v>
      </c>
      <c r="C24" s="295"/>
      <c r="D24" s="295"/>
      <c r="E24" s="295"/>
      <c r="F24" s="295"/>
      <c r="G24" s="295"/>
      <c r="H24" s="295"/>
      <c r="I24" s="295"/>
      <c r="J24" s="295"/>
      <c r="K24" s="295"/>
      <c r="L24" s="296"/>
      <c r="M24" s="300" t="str">
        <f t="shared" ref="M24" si="2">IF(O24="軽8","軽減 税率",IF(O24=8,"課税",IF(O24=10,"課税","")))</f>
        <v>軽減 税率</v>
      </c>
      <c r="N24" s="301"/>
      <c r="O24" s="304" t="s">
        <v>50</v>
      </c>
      <c r="P24" s="305"/>
      <c r="Q24" s="308"/>
      <c r="R24" s="309"/>
      <c r="S24" s="278">
        <v>10</v>
      </c>
      <c r="T24" s="279"/>
      <c r="U24" s="279"/>
      <c r="V24" s="279"/>
      <c r="W24" s="312">
        <v>500</v>
      </c>
      <c r="X24" s="312"/>
      <c r="Y24" s="312"/>
      <c r="Z24" s="312"/>
      <c r="AA24" s="276">
        <f>W24*S24</f>
        <v>5000</v>
      </c>
      <c r="AB24" s="276"/>
      <c r="AC24" s="276"/>
      <c r="AD24" s="276"/>
      <c r="AE24" s="276"/>
      <c r="AF24" s="276"/>
      <c r="AG24" s="276"/>
      <c r="AH24" s="276"/>
      <c r="AI24" s="278"/>
      <c r="AJ24" s="279"/>
      <c r="AK24" s="279"/>
      <c r="AL24" s="279"/>
      <c r="AM24" s="282">
        <v>5000</v>
      </c>
      <c r="AN24" s="283"/>
      <c r="AO24" s="283"/>
      <c r="AP24" s="283"/>
      <c r="AQ24" s="283"/>
      <c r="AR24" s="283"/>
      <c r="AS24" s="283"/>
      <c r="AT24" s="284"/>
      <c r="AU24" s="288"/>
      <c r="AV24" s="289"/>
      <c r="AW24" s="289"/>
      <c r="AX24" s="289"/>
      <c r="AY24" s="289"/>
      <c r="AZ24" s="289"/>
      <c r="BA24" s="289"/>
      <c r="BB24" s="290"/>
      <c r="BC24" s="55">
        <f>IF(O24=10,AM24,0)</f>
        <v>0</v>
      </c>
      <c r="BD24" s="54">
        <f>IF(O24="軽8",AM24,0)</f>
        <v>5000</v>
      </c>
      <c r="BE24" s="55">
        <f>IF(O24=10,AU24,0)</f>
        <v>0</v>
      </c>
      <c r="BF24" s="54">
        <f>IF(O24="軽8",AU24,0)</f>
        <v>0</v>
      </c>
      <c r="BX24" s="218"/>
      <c r="BY24" s="219"/>
      <c r="BZ24" s="219"/>
      <c r="CA24" s="219"/>
      <c r="CB24" s="219"/>
      <c r="CC24" s="219"/>
      <c r="CD24" s="219"/>
      <c r="CE24" s="220"/>
    </row>
    <row r="25" spans="2:83" ht="13.5" customHeight="1" x14ac:dyDescent="0.15">
      <c r="B25" s="297"/>
      <c r="C25" s="298"/>
      <c r="D25" s="298"/>
      <c r="E25" s="298"/>
      <c r="F25" s="298"/>
      <c r="G25" s="298"/>
      <c r="H25" s="298"/>
      <c r="I25" s="298"/>
      <c r="J25" s="298"/>
      <c r="K25" s="298"/>
      <c r="L25" s="299"/>
      <c r="M25" s="302"/>
      <c r="N25" s="303"/>
      <c r="O25" s="306"/>
      <c r="P25" s="307"/>
      <c r="Q25" s="310"/>
      <c r="R25" s="311"/>
      <c r="S25" s="280"/>
      <c r="T25" s="281"/>
      <c r="U25" s="281"/>
      <c r="V25" s="281"/>
      <c r="W25" s="313"/>
      <c r="X25" s="313"/>
      <c r="Y25" s="313"/>
      <c r="Z25" s="313"/>
      <c r="AA25" s="277"/>
      <c r="AB25" s="277"/>
      <c r="AC25" s="277"/>
      <c r="AD25" s="277"/>
      <c r="AE25" s="277"/>
      <c r="AF25" s="277"/>
      <c r="AG25" s="277"/>
      <c r="AH25" s="277"/>
      <c r="AI25" s="280"/>
      <c r="AJ25" s="281"/>
      <c r="AK25" s="281"/>
      <c r="AL25" s="281"/>
      <c r="AM25" s="285"/>
      <c r="AN25" s="286"/>
      <c r="AO25" s="286"/>
      <c r="AP25" s="286"/>
      <c r="AQ25" s="286"/>
      <c r="AR25" s="286"/>
      <c r="AS25" s="286"/>
      <c r="AT25" s="287"/>
      <c r="AU25" s="291"/>
      <c r="AV25" s="292"/>
      <c r="AW25" s="292"/>
      <c r="AX25" s="292"/>
      <c r="AY25" s="292"/>
      <c r="AZ25" s="292"/>
      <c r="BA25" s="292"/>
      <c r="BB25" s="293"/>
      <c r="BC25" s="53">
        <f>IF(OR(O24=8),AM24,0)</f>
        <v>0</v>
      </c>
      <c r="BD25" s="52"/>
      <c r="BE25" s="53">
        <f>IF(O24=8,AU24,0)</f>
        <v>0</v>
      </c>
      <c r="BF25" s="52"/>
      <c r="BX25" s="218"/>
      <c r="BY25" s="219"/>
      <c r="BZ25" s="219"/>
      <c r="CA25" s="219"/>
      <c r="CB25" s="219"/>
      <c r="CC25" s="219"/>
      <c r="CD25" s="219"/>
      <c r="CE25" s="220"/>
    </row>
    <row r="26" spans="2:83" ht="13.5" customHeight="1" x14ac:dyDescent="0.15">
      <c r="B26" s="294"/>
      <c r="C26" s="295"/>
      <c r="D26" s="295"/>
      <c r="E26" s="295"/>
      <c r="F26" s="295"/>
      <c r="G26" s="295"/>
      <c r="H26" s="295"/>
      <c r="I26" s="295"/>
      <c r="J26" s="295"/>
      <c r="K26" s="295"/>
      <c r="L26" s="296"/>
      <c r="M26" s="300" t="str">
        <f t="shared" ref="M26" si="3">IF(O26="軽8","軽減 税率",IF(O26=8,"課税",IF(O26=10,"課税","")))</f>
        <v/>
      </c>
      <c r="N26" s="301"/>
      <c r="O26" s="304"/>
      <c r="P26" s="305"/>
      <c r="Q26" s="308"/>
      <c r="R26" s="309"/>
      <c r="S26" s="278"/>
      <c r="T26" s="279"/>
      <c r="U26" s="279"/>
      <c r="V26" s="279"/>
      <c r="W26" s="312"/>
      <c r="X26" s="312"/>
      <c r="Y26" s="312"/>
      <c r="Z26" s="312"/>
      <c r="AA26" s="276">
        <f>W26*S26</f>
        <v>0</v>
      </c>
      <c r="AB26" s="276"/>
      <c r="AC26" s="276"/>
      <c r="AD26" s="276"/>
      <c r="AE26" s="276"/>
      <c r="AF26" s="276"/>
      <c r="AG26" s="276"/>
      <c r="AH26" s="276"/>
      <c r="AI26" s="278"/>
      <c r="AJ26" s="279"/>
      <c r="AK26" s="279"/>
      <c r="AL26" s="279"/>
      <c r="AM26" s="282"/>
      <c r="AN26" s="283"/>
      <c r="AO26" s="283"/>
      <c r="AP26" s="283"/>
      <c r="AQ26" s="283"/>
      <c r="AR26" s="283"/>
      <c r="AS26" s="283"/>
      <c r="AT26" s="284"/>
      <c r="AU26" s="288"/>
      <c r="AV26" s="289"/>
      <c r="AW26" s="289"/>
      <c r="AX26" s="289"/>
      <c r="AY26" s="289"/>
      <c r="AZ26" s="289"/>
      <c r="BA26" s="289"/>
      <c r="BB26" s="290"/>
      <c r="BC26" s="55">
        <f>IF(O26=10,AM26,0)</f>
        <v>0</v>
      </c>
      <c r="BD26" s="54">
        <f>IF(O26="軽8",AM26,0)</f>
        <v>0</v>
      </c>
      <c r="BE26" s="55">
        <f>IF(O26=10,AU26,0)</f>
        <v>0</v>
      </c>
      <c r="BF26" s="54">
        <f>IF(O26="軽8",AU26,0)</f>
        <v>0</v>
      </c>
      <c r="BX26" s="218"/>
      <c r="BY26" s="219"/>
      <c r="BZ26" s="219"/>
      <c r="CA26" s="219"/>
      <c r="CB26" s="219"/>
      <c r="CC26" s="219"/>
      <c r="CD26" s="219"/>
      <c r="CE26" s="220"/>
    </row>
    <row r="27" spans="2:83" ht="13.5" customHeight="1" x14ac:dyDescent="0.15">
      <c r="B27" s="297"/>
      <c r="C27" s="298"/>
      <c r="D27" s="298"/>
      <c r="E27" s="298"/>
      <c r="F27" s="298"/>
      <c r="G27" s="298"/>
      <c r="H27" s="298"/>
      <c r="I27" s="298"/>
      <c r="J27" s="298"/>
      <c r="K27" s="298"/>
      <c r="L27" s="299"/>
      <c r="M27" s="302"/>
      <c r="N27" s="303"/>
      <c r="O27" s="306"/>
      <c r="P27" s="307"/>
      <c r="Q27" s="310"/>
      <c r="R27" s="311"/>
      <c r="S27" s="280"/>
      <c r="T27" s="281"/>
      <c r="U27" s="281"/>
      <c r="V27" s="281"/>
      <c r="W27" s="313"/>
      <c r="X27" s="313"/>
      <c r="Y27" s="313"/>
      <c r="Z27" s="313"/>
      <c r="AA27" s="277"/>
      <c r="AB27" s="277"/>
      <c r="AC27" s="277"/>
      <c r="AD27" s="277"/>
      <c r="AE27" s="277"/>
      <c r="AF27" s="277"/>
      <c r="AG27" s="277"/>
      <c r="AH27" s="277"/>
      <c r="AI27" s="280"/>
      <c r="AJ27" s="281"/>
      <c r="AK27" s="281"/>
      <c r="AL27" s="281"/>
      <c r="AM27" s="285"/>
      <c r="AN27" s="286"/>
      <c r="AO27" s="286"/>
      <c r="AP27" s="286"/>
      <c r="AQ27" s="286"/>
      <c r="AR27" s="286"/>
      <c r="AS27" s="286"/>
      <c r="AT27" s="287"/>
      <c r="AU27" s="291"/>
      <c r="AV27" s="292"/>
      <c r="AW27" s="292"/>
      <c r="AX27" s="292"/>
      <c r="AY27" s="292"/>
      <c r="AZ27" s="292"/>
      <c r="BA27" s="292"/>
      <c r="BB27" s="293"/>
      <c r="BC27" s="53">
        <f>IF(OR(O26=8),AM26,0)</f>
        <v>0</v>
      </c>
      <c r="BD27" s="52"/>
      <c r="BE27" s="53">
        <f>IF(O26=8,AU26,0)</f>
        <v>0</v>
      </c>
      <c r="BF27" s="52"/>
      <c r="BX27" s="218"/>
      <c r="BY27" s="219"/>
      <c r="BZ27" s="219"/>
      <c r="CA27" s="219"/>
      <c r="CB27" s="219"/>
      <c r="CC27" s="219"/>
      <c r="CD27" s="219"/>
      <c r="CE27" s="220"/>
    </row>
    <row r="28" spans="2:83" ht="13.5" customHeight="1" x14ac:dyDescent="0.15">
      <c r="B28" s="294"/>
      <c r="C28" s="295"/>
      <c r="D28" s="295"/>
      <c r="E28" s="295"/>
      <c r="F28" s="295"/>
      <c r="G28" s="295"/>
      <c r="H28" s="295"/>
      <c r="I28" s="295"/>
      <c r="J28" s="295"/>
      <c r="K28" s="295"/>
      <c r="L28" s="296"/>
      <c r="M28" s="300" t="str">
        <f t="shared" ref="M28" si="4">IF(O28="軽8","軽減 税率",IF(O28=8,"課税",IF(O28=10,"課税","")))</f>
        <v/>
      </c>
      <c r="N28" s="301"/>
      <c r="O28" s="304"/>
      <c r="P28" s="305"/>
      <c r="Q28" s="308"/>
      <c r="R28" s="309"/>
      <c r="S28" s="278"/>
      <c r="T28" s="279"/>
      <c r="U28" s="279"/>
      <c r="V28" s="279"/>
      <c r="W28" s="312"/>
      <c r="X28" s="312"/>
      <c r="Y28" s="312"/>
      <c r="Z28" s="312"/>
      <c r="AA28" s="276">
        <f>W28*S28</f>
        <v>0</v>
      </c>
      <c r="AB28" s="276"/>
      <c r="AC28" s="276"/>
      <c r="AD28" s="276"/>
      <c r="AE28" s="276"/>
      <c r="AF28" s="276"/>
      <c r="AG28" s="276"/>
      <c r="AH28" s="276"/>
      <c r="AI28" s="278"/>
      <c r="AJ28" s="279"/>
      <c r="AK28" s="279"/>
      <c r="AL28" s="279"/>
      <c r="AM28" s="282"/>
      <c r="AN28" s="283"/>
      <c r="AO28" s="283"/>
      <c r="AP28" s="283"/>
      <c r="AQ28" s="283"/>
      <c r="AR28" s="283"/>
      <c r="AS28" s="283"/>
      <c r="AT28" s="284"/>
      <c r="AU28" s="288"/>
      <c r="AV28" s="289"/>
      <c r="AW28" s="289"/>
      <c r="AX28" s="289"/>
      <c r="AY28" s="289"/>
      <c r="AZ28" s="289"/>
      <c r="BA28" s="289"/>
      <c r="BB28" s="290"/>
      <c r="BC28" s="55">
        <f>IF(O28=10,AM28,0)</f>
        <v>0</v>
      </c>
      <c r="BD28" s="54">
        <f>IF(O28="軽8",AM28,0)</f>
        <v>0</v>
      </c>
      <c r="BE28" s="55">
        <f>IF(O28=10,AU28,0)</f>
        <v>0</v>
      </c>
      <c r="BF28" s="54">
        <f>IF(O28="軽8",AU28,0)</f>
        <v>0</v>
      </c>
      <c r="BX28" s="218"/>
      <c r="BY28" s="219"/>
      <c r="BZ28" s="219"/>
      <c r="CA28" s="219"/>
      <c r="CB28" s="219"/>
      <c r="CC28" s="219"/>
      <c r="CD28" s="219"/>
      <c r="CE28" s="220"/>
    </row>
    <row r="29" spans="2:83" ht="13.5" customHeight="1" x14ac:dyDescent="0.15">
      <c r="B29" s="297"/>
      <c r="C29" s="298"/>
      <c r="D29" s="298"/>
      <c r="E29" s="298"/>
      <c r="F29" s="298"/>
      <c r="G29" s="298"/>
      <c r="H29" s="298"/>
      <c r="I29" s="298"/>
      <c r="J29" s="298"/>
      <c r="K29" s="298"/>
      <c r="L29" s="299"/>
      <c r="M29" s="302"/>
      <c r="N29" s="303"/>
      <c r="O29" s="306"/>
      <c r="P29" s="307"/>
      <c r="Q29" s="310"/>
      <c r="R29" s="311"/>
      <c r="S29" s="280"/>
      <c r="T29" s="281"/>
      <c r="U29" s="281"/>
      <c r="V29" s="281"/>
      <c r="W29" s="313"/>
      <c r="X29" s="313"/>
      <c r="Y29" s="313"/>
      <c r="Z29" s="313"/>
      <c r="AA29" s="277"/>
      <c r="AB29" s="277"/>
      <c r="AC29" s="277"/>
      <c r="AD29" s="277"/>
      <c r="AE29" s="277"/>
      <c r="AF29" s="277"/>
      <c r="AG29" s="277"/>
      <c r="AH29" s="277"/>
      <c r="AI29" s="280"/>
      <c r="AJ29" s="281"/>
      <c r="AK29" s="281"/>
      <c r="AL29" s="281"/>
      <c r="AM29" s="285"/>
      <c r="AN29" s="286"/>
      <c r="AO29" s="286"/>
      <c r="AP29" s="286"/>
      <c r="AQ29" s="286"/>
      <c r="AR29" s="286"/>
      <c r="AS29" s="286"/>
      <c r="AT29" s="287"/>
      <c r="AU29" s="291"/>
      <c r="AV29" s="292"/>
      <c r="AW29" s="292"/>
      <c r="AX29" s="292"/>
      <c r="AY29" s="292"/>
      <c r="AZ29" s="292"/>
      <c r="BA29" s="292"/>
      <c r="BB29" s="293"/>
      <c r="BC29" s="53">
        <f>IF(OR(O28=8),AM28,0)</f>
        <v>0</v>
      </c>
      <c r="BD29" s="52"/>
      <c r="BE29" s="53">
        <f>IF(O28=8,AU28,0)</f>
        <v>0</v>
      </c>
      <c r="BF29" s="52"/>
      <c r="BX29" s="218"/>
      <c r="BY29" s="219"/>
      <c r="BZ29" s="219"/>
      <c r="CA29" s="219"/>
      <c r="CB29" s="219"/>
      <c r="CC29" s="219"/>
      <c r="CD29" s="219"/>
      <c r="CE29" s="220"/>
    </row>
    <row r="30" spans="2:83" ht="13.5" customHeight="1" x14ac:dyDescent="0.15">
      <c r="B30" s="294"/>
      <c r="C30" s="295"/>
      <c r="D30" s="295"/>
      <c r="E30" s="295"/>
      <c r="F30" s="295"/>
      <c r="G30" s="295"/>
      <c r="H30" s="295"/>
      <c r="I30" s="295"/>
      <c r="J30" s="295"/>
      <c r="K30" s="295"/>
      <c r="L30" s="296"/>
      <c r="M30" s="300" t="str">
        <f t="shared" ref="M30" si="5">IF(O30="軽8","軽減 税率",IF(O30=8,"課税",IF(O30=10,"課税","")))</f>
        <v/>
      </c>
      <c r="N30" s="301"/>
      <c r="O30" s="304"/>
      <c r="P30" s="305"/>
      <c r="Q30" s="308"/>
      <c r="R30" s="309"/>
      <c r="S30" s="278"/>
      <c r="T30" s="279"/>
      <c r="U30" s="279"/>
      <c r="V30" s="279"/>
      <c r="W30" s="312"/>
      <c r="X30" s="312"/>
      <c r="Y30" s="312"/>
      <c r="Z30" s="312"/>
      <c r="AA30" s="276">
        <f>W30*S30</f>
        <v>0</v>
      </c>
      <c r="AB30" s="276"/>
      <c r="AC30" s="276"/>
      <c r="AD30" s="276"/>
      <c r="AE30" s="276"/>
      <c r="AF30" s="276"/>
      <c r="AG30" s="276"/>
      <c r="AH30" s="276"/>
      <c r="AI30" s="278"/>
      <c r="AJ30" s="279"/>
      <c r="AK30" s="279"/>
      <c r="AL30" s="279"/>
      <c r="AM30" s="282"/>
      <c r="AN30" s="283"/>
      <c r="AO30" s="283"/>
      <c r="AP30" s="283"/>
      <c r="AQ30" s="283"/>
      <c r="AR30" s="283"/>
      <c r="AS30" s="283"/>
      <c r="AT30" s="284"/>
      <c r="AU30" s="288"/>
      <c r="AV30" s="289"/>
      <c r="AW30" s="289"/>
      <c r="AX30" s="289"/>
      <c r="AY30" s="289"/>
      <c r="AZ30" s="289"/>
      <c r="BA30" s="289"/>
      <c r="BB30" s="290"/>
      <c r="BC30" s="55">
        <f>IF(O30=10,AM30,0)</f>
        <v>0</v>
      </c>
      <c r="BD30" s="54">
        <f>IF(O30="軽8",AM30,0)</f>
        <v>0</v>
      </c>
      <c r="BE30" s="55">
        <f>IF(O30=10,AU30,0)</f>
        <v>0</v>
      </c>
      <c r="BF30" s="54">
        <f>IF(O30="軽8",AU30,0)</f>
        <v>0</v>
      </c>
      <c r="BX30" s="218"/>
      <c r="BY30" s="219"/>
      <c r="BZ30" s="219"/>
      <c r="CA30" s="219"/>
      <c r="CB30" s="219"/>
      <c r="CC30" s="219"/>
      <c r="CD30" s="219"/>
      <c r="CE30" s="220"/>
    </row>
    <row r="31" spans="2:83" ht="13.5" customHeight="1" x14ac:dyDescent="0.15">
      <c r="B31" s="297"/>
      <c r="C31" s="298"/>
      <c r="D31" s="298"/>
      <c r="E31" s="298"/>
      <c r="F31" s="298"/>
      <c r="G31" s="298"/>
      <c r="H31" s="298"/>
      <c r="I31" s="298"/>
      <c r="J31" s="298"/>
      <c r="K31" s="298"/>
      <c r="L31" s="299"/>
      <c r="M31" s="302"/>
      <c r="N31" s="303"/>
      <c r="O31" s="306"/>
      <c r="P31" s="307"/>
      <c r="Q31" s="310"/>
      <c r="R31" s="311"/>
      <c r="S31" s="280"/>
      <c r="T31" s="281"/>
      <c r="U31" s="281"/>
      <c r="V31" s="281"/>
      <c r="W31" s="313"/>
      <c r="X31" s="313"/>
      <c r="Y31" s="313"/>
      <c r="Z31" s="313"/>
      <c r="AA31" s="277"/>
      <c r="AB31" s="277"/>
      <c r="AC31" s="277"/>
      <c r="AD31" s="277"/>
      <c r="AE31" s="277"/>
      <c r="AF31" s="277"/>
      <c r="AG31" s="277"/>
      <c r="AH31" s="277"/>
      <c r="AI31" s="280"/>
      <c r="AJ31" s="281"/>
      <c r="AK31" s="281"/>
      <c r="AL31" s="281"/>
      <c r="AM31" s="285"/>
      <c r="AN31" s="286"/>
      <c r="AO31" s="286"/>
      <c r="AP31" s="286"/>
      <c r="AQ31" s="286"/>
      <c r="AR31" s="286"/>
      <c r="AS31" s="286"/>
      <c r="AT31" s="287"/>
      <c r="AU31" s="291"/>
      <c r="AV31" s="292"/>
      <c r="AW31" s="292"/>
      <c r="AX31" s="292"/>
      <c r="AY31" s="292"/>
      <c r="AZ31" s="292"/>
      <c r="BA31" s="292"/>
      <c r="BB31" s="293"/>
      <c r="BC31" s="53">
        <f>IF(OR(O30=8),AM30,0)</f>
        <v>0</v>
      </c>
      <c r="BD31" s="52"/>
      <c r="BE31" s="53">
        <f>IF(O30=8,AU30,0)</f>
        <v>0</v>
      </c>
      <c r="BF31" s="52"/>
      <c r="BH31" s="1" t="s">
        <v>11</v>
      </c>
      <c r="BX31" s="218"/>
      <c r="BY31" s="219"/>
      <c r="BZ31" s="219"/>
      <c r="CA31" s="219"/>
      <c r="CB31" s="219"/>
      <c r="CC31" s="219"/>
      <c r="CD31" s="219"/>
      <c r="CE31" s="220"/>
    </row>
    <row r="32" spans="2:83" ht="13.5" customHeight="1" x14ac:dyDescent="0.15">
      <c r="B32" s="294"/>
      <c r="C32" s="295"/>
      <c r="D32" s="295"/>
      <c r="E32" s="295"/>
      <c r="F32" s="295"/>
      <c r="G32" s="295"/>
      <c r="H32" s="295"/>
      <c r="I32" s="295"/>
      <c r="J32" s="295"/>
      <c r="K32" s="295"/>
      <c r="L32" s="296"/>
      <c r="M32" s="317" t="str">
        <f t="shared" ref="M32" si="6">IF(O32="軽8","軽減 税率",IF(O32=8,"課税",IF(O32=10,"課税","")))</f>
        <v/>
      </c>
      <c r="N32" s="301"/>
      <c r="O32" s="304"/>
      <c r="P32" s="305"/>
      <c r="Q32" s="308"/>
      <c r="R32" s="309"/>
      <c r="S32" s="278"/>
      <c r="T32" s="279"/>
      <c r="U32" s="279"/>
      <c r="V32" s="279"/>
      <c r="W32" s="312"/>
      <c r="X32" s="312"/>
      <c r="Y32" s="312"/>
      <c r="Z32" s="312"/>
      <c r="AA32" s="276">
        <f>W32*S32</f>
        <v>0</v>
      </c>
      <c r="AB32" s="276"/>
      <c r="AC32" s="276"/>
      <c r="AD32" s="276"/>
      <c r="AE32" s="276"/>
      <c r="AF32" s="276"/>
      <c r="AG32" s="276"/>
      <c r="AH32" s="276"/>
      <c r="AI32" s="278"/>
      <c r="AJ32" s="279"/>
      <c r="AK32" s="279"/>
      <c r="AL32" s="279"/>
      <c r="AM32" s="282"/>
      <c r="AN32" s="283"/>
      <c r="AO32" s="283"/>
      <c r="AP32" s="283"/>
      <c r="AQ32" s="283"/>
      <c r="AR32" s="283"/>
      <c r="AS32" s="283"/>
      <c r="AT32" s="284"/>
      <c r="AU32" s="288"/>
      <c r="AV32" s="289"/>
      <c r="AW32" s="289"/>
      <c r="AX32" s="289"/>
      <c r="AY32" s="289"/>
      <c r="AZ32" s="289"/>
      <c r="BA32" s="289"/>
      <c r="BB32" s="290"/>
      <c r="BC32" s="55">
        <f>IF(O32=10,AM32,0)</f>
        <v>0</v>
      </c>
      <c r="BD32" s="54">
        <f>IF(O32="軽8",AM32,0)</f>
        <v>0</v>
      </c>
      <c r="BE32" s="55">
        <f>IF(O32=10,AU32,0)</f>
        <v>0</v>
      </c>
      <c r="BF32" s="54">
        <f>IF(O32="軽8",AU32,0)</f>
        <v>0</v>
      </c>
      <c r="BX32" s="218"/>
      <c r="BY32" s="219"/>
      <c r="BZ32" s="219"/>
      <c r="CA32" s="219"/>
      <c r="CB32" s="219"/>
      <c r="CC32" s="219"/>
      <c r="CD32" s="219"/>
      <c r="CE32" s="220"/>
    </row>
    <row r="33" spans="2:83" ht="14.25" customHeight="1" thickBot="1" x14ac:dyDescent="0.2">
      <c r="B33" s="314"/>
      <c r="C33" s="315"/>
      <c r="D33" s="315"/>
      <c r="E33" s="315"/>
      <c r="F33" s="315"/>
      <c r="G33" s="315"/>
      <c r="H33" s="315"/>
      <c r="I33" s="315"/>
      <c r="J33" s="315"/>
      <c r="K33" s="315"/>
      <c r="L33" s="316"/>
      <c r="M33" s="318"/>
      <c r="N33" s="319"/>
      <c r="O33" s="320"/>
      <c r="P33" s="321"/>
      <c r="Q33" s="322"/>
      <c r="R33" s="323"/>
      <c r="S33" s="324"/>
      <c r="T33" s="325"/>
      <c r="U33" s="325"/>
      <c r="V33" s="325"/>
      <c r="W33" s="326"/>
      <c r="X33" s="326"/>
      <c r="Y33" s="326"/>
      <c r="Z33" s="326"/>
      <c r="AA33" s="333"/>
      <c r="AB33" s="333"/>
      <c r="AC33" s="333"/>
      <c r="AD33" s="333"/>
      <c r="AE33" s="333"/>
      <c r="AF33" s="333"/>
      <c r="AG33" s="333"/>
      <c r="AH33" s="333"/>
      <c r="AI33" s="334"/>
      <c r="AJ33" s="335"/>
      <c r="AK33" s="335"/>
      <c r="AL33" s="335"/>
      <c r="AM33" s="336"/>
      <c r="AN33" s="337"/>
      <c r="AO33" s="337"/>
      <c r="AP33" s="337"/>
      <c r="AQ33" s="337"/>
      <c r="AR33" s="337"/>
      <c r="AS33" s="337"/>
      <c r="AT33" s="338"/>
      <c r="AU33" s="339"/>
      <c r="AV33" s="340"/>
      <c r="AW33" s="340"/>
      <c r="AX33" s="340"/>
      <c r="AY33" s="340"/>
      <c r="AZ33" s="340"/>
      <c r="BA33" s="340"/>
      <c r="BB33" s="341"/>
      <c r="BC33" s="53">
        <f>IF(OR(O32=8),AM32,0)</f>
        <v>0</v>
      </c>
      <c r="BD33" s="52"/>
      <c r="BE33" s="53">
        <f>IF(O32=8,AU32,0)</f>
        <v>0</v>
      </c>
      <c r="BF33" s="52"/>
      <c r="BH33" s="1">
        <v>8</v>
      </c>
      <c r="BX33" s="218"/>
      <c r="BY33" s="219"/>
      <c r="BZ33" s="219"/>
      <c r="CA33" s="219"/>
      <c r="CB33" s="219"/>
      <c r="CC33" s="219"/>
      <c r="CD33" s="219"/>
      <c r="CE33" s="220"/>
    </row>
    <row r="34" spans="2:83" ht="15.75" customHeight="1" x14ac:dyDescent="0.15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5"/>
      <c r="P34" s="45"/>
      <c r="Q34" s="44"/>
      <c r="R34" s="44"/>
      <c r="S34" s="385" t="s">
        <v>56</v>
      </c>
      <c r="T34" s="386"/>
      <c r="U34" s="386"/>
      <c r="V34" s="387"/>
      <c r="W34" s="342" t="s">
        <v>53</v>
      </c>
      <c r="X34" s="343"/>
      <c r="Y34" s="343"/>
      <c r="Z34" s="343"/>
      <c r="AA34" s="344">
        <f>SUMIF(O18:P33,"軽8",AM18:AT33)</f>
        <v>5000</v>
      </c>
      <c r="AB34" s="344"/>
      <c r="AC34" s="344"/>
      <c r="AD34" s="344"/>
      <c r="AE34" s="344"/>
      <c r="AF34" s="344"/>
      <c r="AG34" s="344"/>
      <c r="AH34" s="345"/>
      <c r="AI34" s="346" t="s">
        <v>59</v>
      </c>
      <c r="AJ34" s="347"/>
      <c r="AK34" s="347"/>
      <c r="AL34" s="348"/>
      <c r="AM34" s="355">
        <f>BC34</f>
        <v>400</v>
      </c>
      <c r="AN34" s="356"/>
      <c r="AO34" s="356"/>
      <c r="AP34" s="356"/>
      <c r="AQ34" s="356"/>
      <c r="AR34" s="356"/>
      <c r="AS34" s="356"/>
      <c r="AT34" s="357"/>
      <c r="BC34" s="49">
        <f>ROUNDDOWN((BD32+BD18+BD20+BD22+BD24+BD26+BD28+BD30)*8%,0)</f>
        <v>400</v>
      </c>
      <c r="BD34" s="50"/>
      <c r="BE34" s="49">
        <f>ROUNDDOWN((BF32+BF18+BF20+BF22+BF24+BF26+BF28+BF30)*8%,0)</f>
        <v>0</v>
      </c>
      <c r="BF34" s="48"/>
      <c r="BH34" s="1" t="s">
        <v>50</v>
      </c>
      <c r="BX34" s="218"/>
      <c r="BY34" s="219"/>
      <c r="BZ34" s="219"/>
      <c r="CA34" s="219"/>
      <c r="CB34" s="219"/>
      <c r="CC34" s="219"/>
      <c r="CD34" s="219"/>
      <c r="CE34" s="220"/>
    </row>
    <row r="35" spans="2:83" ht="15.75" customHeight="1" x14ac:dyDescent="0.15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N35" s="46"/>
      <c r="O35" s="45"/>
      <c r="P35" s="45"/>
      <c r="Q35" s="44"/>
      <c r="R35" s="44"/>
      <c r="S35" s="388"/>
      <c r="T35" s="389"/>
      <c r="U35" s="389"/>
      <c r="V35" s="390"/>
      <c r="W35" s="327" t="s">
        <v>34</v>
      </c>
      <c r="X35" s="328"/>
      <c r="Y35" s="328"/>
      <c r="Z35" s="328"/>
      <c r="AA35" s="329">
        <f>SUMIF(O18:P33,8,AM18:AT33)</f>
        <v>0</v>
      </c>
      <c r="AB35" s="329"/>
      <c r="AC35" s="329"/>
      <c r="AD35" s="329"/>
      <c r="AE35" s="329"/>
      <c r="AF35" s="329"/>
      <c r="AG35" s="329"/>
      <c r="AH35" s="330"/>
      <c r="AI35" s="349"/>
      <c r="AJ35" s="350"/>
      <c r="AK35" s="350"/>
      <c r="AL35" s="351"/>
      <c r="AM35" s="330">
        <f>BC35</f>
        <v>0</v>
      </c>
      <c r="AN35" s="331"/>
      <c r="AO35" s="331"/>
      <c r="AP35" s="331"/>
      <c r="AQ35" s="331"/>
      <c r="AR35" s="331"/>
      <c r="AS35" s="331"/>
      <c r="AT35" s="332"/>
      <c r="BC35" s="42">
        <f>ROUNDDOWN((BC19+BC21+BC23+BC25+BC27+BC29+BC31+BC33)*8%,0)</f>
        <v>0</v>
      </c>
      <c r="BD35" s="43"/>
      <c r="BE35" s="42">
        <f>ROUNDDOWN((BE19+BE21+BE23+BE25+BE27+BE29+BE31+BE33)*8%,0)</f>
        <v>0</v>
      </c>
      <c r="BF35" s="37"/>
      <c r="BH35" s="1">
        <v>10</v>
      </c>
      <c r="BX35" s="218"/>
      <c r="BY35" s="219"/>
      <c r="BZ35" s="219"/>
      <c r="CA35" s="219"/>
      <c r="CB35" s="219"/>
      <c r="CC35" s="219"/>
      <c r="CD35" s="219"/>
      <c r="CE35" s="220"/>
    </row>
    <row r="36" spans="2:83" ht="15.75" customHeight="1" x14ac:dyDescent="0.15">
      <c r="S36" s="388"/>
      <c r="T36" s="389"/>
      <c r="U36" s="389"/>
      <c r="V36" s="390"/>
      <c r="W36" s="327" t="s">
        <v>33</v>
      </c>
      <c r="X36" s="328"/>
      <c r="Y36" s="328"/>
      <c r="Z36" s="328"/>
      <c r="AA36" s="329">
        <f>SUMIF(O18:P33,10,AM18:AT33)</f>
        <v>4600000</v>
      </c>
      <c r="AB36" s="329"/>
      <c r="AC36" s="329"/>
      <c r="AD36" s="329"/>
      <c r="AE36" s="329"/>
      <c r="AF36" s="329"/>
      <c r="AG36" s="329"/>
      <c r="AH36" s="330"/>
      <c r="AI36" s="349"/>
      <c r="AJ36" s="350"/>
      <c r="AK36" s="350"/>
      <c r="AL36" s="351"/>
      <c r="AM36" s="330">
        <f>BC36</f>
        <v>460000</v>
      </c>
      <c r="AN36" s="331"/>
      <c r="AO36" s="331"/>
      <c r="AP36" s="331"/>
      <c r="AQ36" s="331"/>
      <c r="AR36" s="331"/>
      <c r="AS36" s="331"/>
      <c r="AT36" s="332"/>
      <c r="BC36" s="41">
        <f>ROUNDDOWN((BC18+BC20+BC22+BC24+BC26+BC28+BC30+BC32)*10%,0)</f>
        <v>460000</v>
      </c>
      <c r="BD36" s="39"/>
      <c r="BE36" s="40">
        <f>ROUNDDOWN((BE18+BE20+BE22+BE24+BE26+BE28+BE30+BE32)*10%,0)</f>
        <v>0</v>
      </c>
      <c r="BF36" s="39"/>
      <c r="BX36" s="218"/>
      <c r="BY36" s="219"/>
      <c r="BZ36" s="219"/>
      <c r="CA36" s="219"/>
      <c r="CB36" s="219"/>
      <c r="CC36" s="219"/>
      <c r="CD36" s="219"/>
      <c r="CE36" s="220"/>
    </row>
    <row r="37" spans="2:83" ht="15.75" customHeight="1" thickBot="1" x14ac:dyDescent="0.2">
      <c r="S37" s="391"/>
      <c r="T37" s="392"/>
      <c r="U37" s="392"/>
      <c r="V37" s="393"/>
      <c r="W37" s="364" t="s">
        <v>55</v>
      </c>
      <c r="X37" s="365"/>
      <c r="Y37" s="365"/>
      <c r="Z37" s="365"/>
      <c r="AA37" s="366">
        <f>SUMIF(O18:P33,"",AM18:AT33)</f>
        <v>321000</v>
      </c>
      <c r="AB37" s="366"/>
      <c r="AC37" s="366"/>
      <c r="AD37" s="366"/>
      <c r="AE37" s="366"/>
      <c r="AF37" s="366"/>
      <c r="AG37" s="366"/>
      <c r="AH37" s="367"/>
      <c r="AI37" s="352"/>
      <c r="AJ37" s="353"/>
      <c r="AK37" s="353"/>
      <c r="AL37" s="354"/>
      <c r="AM37" s="367"/>
      <c r="AN37" s="368"/>
      <c r="AO37" s="368"/>
      <c r="AP37" s="368"/>
      <c r="AQ37" s="368"/>
      <c r="AR37" s="368"/>
      <c r="AS37" s="368"/>
      <c r="AT37" s="369"/>
      <c r="BC37" s="38"/>
      <c r="BD37" s="37"/>
      <c r="BE37" s="38"/>
      <c r="BF37" s="37"/>
      <c r="BX37" s="218"/>
      <c r="BY37" s="219"/>
      <c r="BZ37" s="219"/>
      <c r="CA37" s="219"/>
      <c r="CB37" s="219"/>
      <c r="CC37" s="219"/>
      <c r="CD37" s="219"/>
      <c r="CE37" s="220"/>
    </row>
    <row r="38" spans="2:83" ht="31.5" customHeight="1" thickBot="1" x14ac:dyDescent="0.2">
      <c r="B38" s="370" t="s">
        <v>2</v>
      </c>
      <c r="C38" s="371"/>
      <c r="D38" s="371"/>
      <c r="E38" s="372"/>
      <c r="G38" s="373" t="s">
        <v>61</v>
      </c>
      <c r="H38" s="373"/>
      <c r="I38" s="373"/>
      <c r="J38" s="373"/>
      <c r="K38" s="373"/>
      <c r="L38" s="373"/>
      <c r="M38" s="373"/>
      <c r="N38" s="373"/>
      <c r="O38" s="373"/>
      <c r="P38" s="373"/>
      <c r="Q38" s="373"/>
      <c r="R38" s="373"/>
      <c r="S38" s="90"/>
      <c r="T38" s="90"/>
      <c r="U38" s="90"/>
      <c r="V38" s="91"/>
      <c r="W38" s="374" t="s">
        <v>57</v>
      </c>
      <c r="X38" s="374"/>
      <c r="Y38" s="374"/>
      <c r="Z38" s="375"/>
      <c r="AA38" s="376">
        <f>SUM(AA34:AH37)</f>
        <v>4926000</v>
      </c>
      <c r="AB38" s="377"/>
      <c r="AC38" s="377"/>
      <c r="AD38" s="377"/>
      <c r="AE38" s="377"/>
      <c r="AF38" s="377"/>
      <c r="AG38" s="377"/>
      <c r="AH38" s="378"/>
      <c r="AI38" s="379" t="s">
        <v>58</v>
      </c>
      <c r="AJ38" s="380"/>
      <c r="AK38" s="380"/>
      <c r="AL38" s="381"/>
      <c r="AM38" s="382">
        <f>SUM(AM34:AT37)</f>
        <v>460400</v>
      </c>
      <c r="AN38" s="383"/>
      <c r="AO38" s="383"/>
      <c r="AP38" s="383"/>
      <c r="AQ38" s="383"/>
      <c r="AR38" s="383"/>
      <c r="AS38" s="383"/>
      <c r="AT38" s="384"/>
      <c r="BC38" s="36"/>
      <c r="BD38" s="35"/>
      <c r="BE38" s="36"/>
      <c r="BF38" s="35"/>
      <c r="BX38" s="221"/>
      <c r="BY38" s="222"/>
      <c r="BZ38" s="222"/>
      <c r="CA38" s="222"/>
      <c r="CB38" s="222"/>
      <c r="CC38" s="222"/>
      <c r="CD38" s="222"/>
      <c r="CE38" s="223"/>
    </row>
    <row r="39" spans="2:83" ht="13.5" customHeight="1" x14ac:dyDescent="0.15">
      <c r="B39" s="358">
        <v>1</v>
      </c>
      <c r="C39" s="359"/>
      <c r="D39" s="359"/>
      <c r="E39" s="360"/>
      <c r="G39" s="34" t="s">
        <v>32</v>
      </c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2"/>
    </row>
    <row r="40" spans="2:83" x14ac:dyDescent="0.15">
      <c r="B40" s="358"/>
      <c r="C40" s="359"/>
      <c r="D40" s="359"/>
      <c r="E40" s="360"/>
      <c r="G40" s="30" t="s">
        <v>75</v>
      </c>
    </row>
    <row r="41" spans="2:83" ht="14.25" thickBot="1" x14ac:dyDescent="0.2">
      <c r="B41" s="361" t="s">
        <v>0</v>
      </c>
      <c r="C41" s="362"/>
      <c r="D41" s="362"/>
      <c r="E41" s="363"/>
      <c r="G41" s="30" t="s">
        <v>31</v>
      </c>
    </row>
    <row r="42" spans="2:83" x14ac:dyDescent="0.15">
      <c r="B42" s="31"/>
      <c r="C42" s="31"/>
      <c r="D42" s="31"/>
      <c r="E42" s="31"/>
      <c r="G42" s="30" t="s">
        <v>30</v>
      </c>
    </row>
    <row r="43" spans="2:83" x14ac:dyDescent="0.15">
      <c r="B43" s="31"/>
      <c r="C43" s="31"/>
      <c r="D43" s="31"/>
      <c r="E43" s="31"/>
      <c r="F43" s="30"/>
      <c r="G43" s="30"/>
    </row>
  </sheetData>
  <mergeCells count="138">
    <mergeCell ref="AA34:AH34"/>
    <mergeCell ref="AI34:AL37"/>
    <mergeCell ref="AM34:AT34"/>
    <mergeCell ref="B39:E40"/>
    <mergeCell ref="B41:E41"/>
    <mergeCell ref="W37:Z37"/>
    <mergeCell ref="AA37:AH37"/>
    <mergeCell ref="AM37:AT37"/>
    <mergeCell ref="B38:E38"/>
    <mergeCell ref="G38:R38"/>
    <mergeCell ref="W38:Z38"/>
    <mergeCell ref="AA38:AH38"/>
    <mergeCell ref="AI38:AL38"/>
    <mergeCell ref="AM38:AT38"/>
    <mergeCell ref="S34:V37"/>
    <mergeCell ref="W36:Z36"/>
    <mergeCell ref="AA36:AH36"/>
    <mergeCell ref="AM36:AT36"/>
    <mergeCell ref="AU30:BB31"/>
    <mergeCell ref="B32:L33"/>
    <mergeCell ref="M32:N33"/>
    <mergeCell ref="O32:P33"/>
    <mergeCell ref="Q32:R33"/>
    <mergeCell ref="S32:V33"/>
    <mergeCell ref="W32:Z33"/>
    <mergeCell ref="W35:Z35"/>
    <mergeCell ref="AA35:AH35"/>
    <mergeCell ref="AM35:AT35"/>
    <mergeCell ref="B30:L31"/>
    <mergeCell ref="M30:N31"/>
    <mergeCell ref="O30:P31"/>
    <mergeCell ref="Q30:R31"/>
    <mergeCell ref="S30:V31"/>
    <mergeCell ref="W30:Z31"/>
    <mergeCell ref="AA30:AH31"/>
    <mergeCell ref="AI30:AL31"/>
    <mergeCell ref="AM30:AT31"/>
    <mergeCell ref="AA32:AH33"/>
    <mergeCell ref="AI32:AL33"/>
    <mergeCell ref="AM32:AT33"/>
    <mergeCell ref="AU32:BB33"/>
    <mergeCell ref="W34:Z34"/>
    <mergeCell ref="AU26:BB27"/>
    <mergeCell ref="B28:L29"/>
    <mergeCell ref="M28:N29"/>
    <mergeCell ref="O28:P29"/>
    <mergeCell ref="Q28:R29"/>
    <mergeCell ref="S28:V29"/>
    <mergeCell ref="W28:Z29"/>
    <mergeCell ref="AA28:AH29"/>
    <mergeCell ref="AI28:AL29"/>
    <mergeCell ref="AM28:AT29"/>
    <mergeCell ref="AU28:BB29"/>
    <mergeCell ref="B26:L27"/>
    <mergeCell ref="M26:N27"/>
    <mergeCell ref="O26:P27"/>
    <mergeCell ref="Q26:R27"/>
    <mergeCell ref="S26:V27"/>
    <mergeCell ref="W26:Z27"/>
    <mergeCell ref="AA26:AH27"/>
    <mergeCell ref="AI26:AL27"/>
    <mergeCell ref="AM26:AT27"/>
    <mergeCell ref="AU22:BB23"/>
    <mergeCell ref="B24:L25"/>
    <mergeCell ref="M24:N25"/>
    <mergeCell ref="O24:P25"/>
    <mergeCell ref="Q24:R25"/>
    <mergeCell ref="S24:V25"/>
    <mergeCell ref="W24:Z25"/>
    <mergeCell ref="AA24:AH25"/>
    <mergeCell ref="AI24:AL25"/>
    <mergeCell ref="AM24:AT25"/>
    <mergeCell ref="AU24:BB25"/>
    <mergeCell ref="B22:L23"/>
    <mergeCell ref="M22:N23"/>
    <mergeCell ref="O22:P23"/>
    <mergeCell ref="Q22:R23"/>
    <mergeCell ref="S22:V23"/>
    <mergeCell ref="W22:Z23"/>
    <mergeCell ref="AA22:AH23"/>
    <mergeCell ref="AI22:AL23"/>
    <mergeCell ref="AM22:AT23"/>
    <mergeCell ref="AA18:AH19"/>
    <mergeCell ref="AI18:AL19"/>
    <mergeCell ref="AM18:AT19"/>
    <mergeCell ref="AU18:BB19"/>
    <mergeCell ref="B20:L21"/>
    <mergeCell ref="M20:N21"/>
    <mergeCell ref="O20:P21"/>
    <mergeCell ref="Q20:R21"/>
    <mergeCell ref="S20:V21"/>
    <mergeCell ref="W20:Z21"/>
    <mergeCell ref="B18:L19"/>
    <mergeCell ref="M18:N19"/>
    <mergeCell ref="O18:P19"/>
    <mergeCell ref="Q18:R19"/>
    <mergeCell ref="S18:V19"/>
    <mergeCell ref="W18:Z19"/>
    <mergeCell ref="AA20:AH21"/>
    <mergeCell ref="AI20:AL21"/>
    <mergeCell ref="AM20:AT21"/>
    <mergeCell ref="AU20:BB21"/>
    <mergeCell ref="Q16:AH16"/>
    <mergeCell ref="AI16:AT16"/>
    <mergeCell ref="AU16:BB16"/>
    <mergeCell ref="BC16:BD16"/>
    <mergeCell ref="BE16:BF16"/>
    <mergeCell ref="Q17:R17"/>
    <mergeCell ref="S17:V17"/>
    <mergeCell ref="W17:Z17"/>
    <mergeCell ref="AA17:AH17"/>
    <mergeCell ref="AI17:AL17"/>
    <mergeCell ref="AM17:AT17"/>
    <mergeCell ref="AU17:BB17"/>
    <mergeCell ref="O1:AJ2"/>
    <mergeCell ref="AA3:AE3"/>
    <mergeCell ref="B5:E5"/>
    <mergeCell ref="F5:I5"/>
    <mergeCell ref="K5:L5"/>
    <mergeCell ref="N5:O5"/>
    <mergeCell ref="AM5:AQ5"/>
    <mergeCell ref="AS5:BA5"/>
    <mergeCell ref="BX5:CE38"/>
    <mergeCell ref="B7:G7"/>
    <mergeCell ref="R7:U7"/>
    <mergeCell ref="AB7:AX7"/>
    <mergeCell ref="B8:G10"/>
    <mergeCell ref="H8:Y10"/>
    <mergeCell ref="AB8:AX9"/>
    <mergeCell ref="AB10:AX11"/>
    <mergeCell ref="B12:G14"/>
    <mergeCell ref="H12:P14"/>
    <mergeCell ref="Q13:W14"/>
    <mergeCell ref="AB13:AK13"/>
    <mergeCell ref="AN13:AW13"/>
    <mergeCell ref="B16:L17"/>
    <mergeCell ref="M16:N17"/>
    <mergeCell ref="O16:P17"/>
  </mergeCells>
  <phoneticPr fontId="3"/>
  <dataValidations disablePrompts="1" count="3">
    <dataValidation type="list" showInputMessage="1" showErrorMessage="1" sqref="O18:P33" xr:uid="{56713A2C-8DFE-4931-B11E-784E65FC89AB}">
      <formula1>$BH$32:$BH$35</formula1>
    </dataValidation>
    <dataValidation type="list" showInputMessage="1" showErrorMessage="1" sqref="O34:P35" xr:uid="{09A93025-DEC3-4046-880F-1E14896642DF}">
      <formula1>税率</formula1>
    </dataValidation>
    <dataValidation type="custom" imeMode="on" allowBlank="1" showInputMessage="1" showErrorMessage="1" sqref="AZ10" xr:uid="{6EFE8176-D1AC-4278-813A-E4FEC27A88AA}">
      <formula1>SUM(BB10:CR43)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M43"/>
  <sheetViews>
    <sheetView showGridLines="0" tabSelected="1" zoomScaleNormal="100" workbookViewId="0">
      <selection activeCell="B39" sqref="B39:E40"/>
    </sheetView>
  </sheetViews>
  <sheetFormatPr defaultRowHeight="13.5" x14ac:dyDescent="0.15"/>
  <cols>
    <col min="1" max="3" width="2.25" style="1" customWidth="1"/>
    <col min="4" max="18" width="3.375" style="1" customWidth="1"/>
    <col min="19" max="19" width="3" style="1" customWidth="1"/>
    <col min="20" max="45" width="2.25" style="1" customWidth="1"/>
    <col min="46" max="46" width="2.5" style="1" customWidth="1"/>
    <col min="47" max="53" width="2.25" style="1" customWidth="1"/>
    <col min="54" max="54" width="2.875" style="1" customWidth="1"/>
    <col min="55" max="57" width="7.5" style="1" hidden="1" customWidth="1"/>
    <col min="58" max="60" width="8.125" style="1" hidden="1" customWidth="1"/>
    <col min="61" max="61" width="7" style="1" hidden="1" customWidth="1"/>
    <col min="62" max="62" width="4" style="1" hidden="1" customWidth="1"/>
    <col min="63" max="63" width="3.875" style="1" hidden="1" customWidth="1"/>
    <col min="64" max="65" width="2.25" style="1" hidden="1" customWidth="1"/>
    <col min="66" max="119" width="2.25" style="1" customWidth="1"/>
    <col min="120" max="16384" width="9" style="1"/>
  </cols>
  <sheetData>
    <row r="1" spans="2:61" ht="15" customHeight="1" x14ac:dyDescent="0.15">
      <c r="O1" s="205" t="s">
        <v>38</v>
      </c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</row>
    <row r="2" spans="2:61" ht="13.5" customHeight="1" thickBot="1" x14ac:dyDescent="0.2"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</row>
    <row r="3" spans="2:61" ht="23.25" customHeight="1" thickBot="1" x14ac:dyDescent="0.2">
      <c r="B3" s="82" t="s">
        <v>27</v>
      </c>
      <c r="AA3" s="206" t="s">
        <v>26</v>
      </c>
      <c r="AB3" s="207"/>
      <c r="AC3" s="207"/>
      <c r="AD3" s="207"/>
      <c r="AE3" s="208"/>
      <c r="AF3" s="81"/>
      <c r="AG3" s="80"/>
      <c r="AH3" s="80"/>
      <c r="AI3" s="80"/>
      <c r="AJ3" s="80"/>
      <c r="AK3" s="79" t="s">
        <v>37</v>
      </c>
      <c r="AL3" s="78"/>
      <c r="AM3" s="77"/>
    </row>
    <row r="4" spans="2:61" ht="9.75" customHeight="1" thickBot="1" x14ac:dyDescent="0.2"/>
    <row r="5" spans="2:61" ht="23.25" customHeight="1" thickBot="1" x14ac:dyDescent="0.2">
      <c r="B5" s="209" t="s">
        <v>24</v>
      </c>
      <c r="C5" s="210"/>
      <c r="D5" s="210"/>
      <c r="E5" s="210"/>
      <c r="F5" s="456"/>
      <c r="G5" s="457"/>
      <c r="H5" s="457"/>
      <c r="I5" s="457"/>
      <c r="J5" s="76" t="s">
        <v>23</v>
      </c>
      <c r="K5" s="457"/>
      <c r="L5" s="457"/>
      <c r="M5" s="76" t="s">
        <v>22</v>
      </c>
      <c r="N5" s="457"/>
      <c r="O5" s="457"/>
      <c r="P5" s="75" t="s">
        <v>21</v>
      </c>
      <c r="AA5" s="74"/>
      <c r="AB5" s="73" t="s">
        <v>20</v>
      </c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213" t="s">
        <v>74</v>
      </c>
      <c r="AN5" s="213"/>
      <c r="AO5" s="213"/>
      <c r="AP5" s="213"/>
      <c r="AQ5" s="213"/>
      <c r="AR5" s="114" t="s">
        <v>62</v>
      </c>
      <c r="AS5" s="459"/>
      <c r="AT5" s="459"/>
      <c r="AU5" s="459"/>
      <c r="AV5" s="459"/>
      <c r="AW5" s="459"/>
      <c r="AX5" s="459"/>
      <c r="AY5" s="459"/>
      <c r="AZ5" s="459"/>
      <c r="BA5" s="459"/>
      <c r="BB5" s="71"/>
    </row>
    <row r="6" spans="2:61" ht="9.75" customHeight="1" thickBot="1" x14ac:dyDescent="0.2">
      <c r="AA6" s="51"/>
      <c r="BB6" s="63"/>
    </row>
    <row r="7" spans="2:61" ht="21" customHeight="1" thickBot="1" x14ac:dyDescent="0.2">
      <c r="B7" s="209" t="s">
        <v>19</v>
      </c>
      <c r="C7" s="210"/>
      <c r="D7" s="210"/>
      <c r="E7" s="210"/>
      <c r="F7" s="210"/>
      <c r="G7" s="224"/>
      <c r="H7" s="70"/>
      <c r="I7" s="68"/>
      <c r="J7" s="68"/>
      <c r="K7" s="68"/>
      <c r="L7" s="68"/>
      <c r="M7" s="68"/>
      <c r="N7" s="68"/>
      <c r="O7" s="68"/>
      <c r="P7" s="68"/>
      <c r="Q7" s="67"/>
      <c r="R7" s="209" t="s">
        <v>18</v>
      </c>
      <c r="S7" s="210"/>
      <c r="T7" s="210"/>
      <c r="U7" s="225"/>
      <c r="V7" s="69"/>
      <c r="W7" s="68"/>
      <c r="X7" s="67"/>
      <c r="AA7" s="51"/>
      <c r="AB7" s="458"/>
      <c r="AC7" s="458"/>
      <c r="AD7" s="458"/>
      <c r="AE7" s="458"/>
      <c r="AF7" s="458"/>
      <c r="AG7" s="458"/>
      <c r="AH7" s="458"/>
      <c r="AI7" s="458"/>
      <c r="AJ7" s="458"/>
      <c r="AK7" s="458"/>
      <c r="AL7" s="458"/>
      <c r="AM7" s="458"/>
      <c r="AN7" s="458"/>
      <c r="AO7" s="458"/>
      <c r="AP7" s="458"/>
      <c r="AQ7" s="458"/>
      <c r="AR7" s="458"/>
      <c r="AS7" s="458"/>
      <c r="AT7" s="458"/>
      <c r="AU7" s="458"/>
      <c r="AV7" s="458"/>
      <c r="AW7" s="458"/>
      <c r="AX7" s="458"/>
      <c r="BB7" s="63"/>
    </row>
    <row r="8" spans="2:61" ht="11.25" customHeight="1" x14ac:dyDescent="0.15">
      <c r="B8" s="227" t="s">
        <v>17</v>
      </c>
      <c r="C8" s="228"/>
      <c r="D8" s="228"/>
      <c r="E8" s="228"/>
      <c r="F8" s="228"/>
      <c r="G8" s="228"/>
      <c r="H8" s="460"/>
      <c r="I8" s="460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0"/>
      <c r="Y8" s="461"/>
      <c r="AA8" s="51"/>
      <c r="AB8" s="458"/>
      <c r="AC8" s="458"/>
      <c r="AD8" s="458"/>
      <c r="AE8" s="458"/>
      <c r="AF8" s="458"/>
      <c r="AG8" s="458"/>
      <c r="AH8" s="458"/>
      <c r="AI8" s="458"/>
      <c r="AJ8" s="458"/>
      <c r="AK8" s="458"/>
      <c r="AL8" s="458"/>
      <c r="AM8" s="458"/>
      <c r="AN8" s="458"/>
      <c r="AO8" s="458"/>
      <c r="AP8" s="458"/>
      <c r="AQ8" s="458"/>
      <c r="AR8" s="458"/>
      <c r="AS8" s="458"/>
      <c r="AT8" s="458"/>
      <c r="AU8" s="458"/>
      <c r="AV8" s="458"/>
      <c r="AW8" s="458"/>
      <c r="AX8" s="458"/>
      <c r="BB8" s="63"/>
    </row>
    <row r="9" spans="2:61" ht="11.25" customHeight="1" x14ac:dyDescent="0.15">
      <c r="B9" s="229"/>
      <c r="C9" s="230"/>
      <c r="D9" s="230"/>
      <c r="E9" s="230"/>
      <c r="F9" s="230"/>
      <c r="G9" s="230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3"/>
      <c r="AA9" s="51"/>
      <c r="AB9" s="458"/>
      <c r="AC9" s="458"/>
      <c r="AD9" s="458"/>
      <c r="AE9" s="458"/>
      <c r="AF9" s="458"/>
      <c r="AG9" s="458"/>
      <c r="AH9" s="458"/>
      <c r="AI9" s="458"/>
      <c r="AJ9" s="458"/>
      <c r="AK9" s="458"/>
      <c r="AL9" s="458"/>
      <c r="AM9" s="458"/>
      <c r="AN9" s="458"/>
      <c r="AO9" s="458"/>
      <c r="AP9" s="458"/>
      <c r="AQ9" s="458"/>
      <c r="AR9" s="458"/>
      <c r="AS9" s="458"/>
      <c r="AT9" s="458"/>
      <c r="AU9" s="458"/>
      <c r="AV9" s="458"/>
      <c r="AW9" s="458"/>
      <c r="AX9" s="458"/>
      <c r="BB9" s="63"/>
    </row>
    <row r="10" spans="2:61" ht="11.25" customHeight="1" thickBot="1" x14ac:dyDescent="0.2">
      <c r="B10" s="231"/>
      <c r="C10" s="232"/>
      <c r="D10" s="232"/>
      <c r="E10" s="232"/>
      <c r="F10" s="232"/>
      <c r="G10" s="232"/>
      <c r="H10" s="464"/>
      <c r="I10" s="464"/>
      <c r="J10" s="464"/>
      <c r="K10" s="464"/>
      <c r="L10" s="464"/>
      <c r="M10" s="464"/>
      <c r="N10" s="464"/>
      <c r="O10" s="464"/>
      <c r="P10" s="464"/>
      <c r="Q10" s="464"/>
      <c r="R10" s="464"/>
      <c r="S10" s="464"/>
      <c r="T10" s="464"/>
      <c r="U10" s="464"/>
      <c r="V10" s="464"/>
      <c r="W10" s="464"/>
      <c r="X10" s="464"/>
      <c r="Y10" s="465"/>
      <c r="AA10" s="51"/>
      <c r="AB10" s="458"/>
      <c r="AC10" s="458"/>
      <c r="AD10" s="458"/>
      <c r="AE10" s="458"/>
      <c r="AF10" s="458"/>
      <c r="AG10" s="458"/>
      <c r="AH10" s="458"/>
      <c r="AI10" s="458"/>
      <c r="AJ10" s="458"/>
      <c r="AK10" s="458"/>
      <c r="AL10" s="458"/>
      <c r="AM10" s="458"/>
      <c r="AN10" s="458"/>
      <c r="AO10" s="458"/>
      <c r="AP10" s="458"/>
      <c r="AQ10" s="458"/>
      <c r="AR10" s="458"/>
      <c r="AS10" s="458"/>
      <c r="AT10" s="458"/>
      <c r="AU10" s="458"/>
      <c r="AV10" s="458"/>
      <c r="AW10" s="458"/>
      <c r="AX10" s="458"/>
      <c r="AZ10" s="66" t="s">
        <v>16</v>
      </c>
      <c r="BB10" s="63"/>
    </row>
    <row r="11" spans="2:61" ht="9" customHeight="1" thickBot="1" x14ac:dyDescent="0.2">
      <c r="AA11" s="51"/>
      <c r="AB11" s="458"/>
      <c r="AC11" s="458"/>
      <c r="AD11" s="458"/>
      <c r="AE11" s="458"/>
      <c r="AF11" s="458"/>
      <c r="AG11" s="458"/>
      <c r="AH11" s="458"/>
      <c r="AI11" s="458"/>
      <c r="AJ11" s="458"/>
      <c r="AK11" s="458"/>
      <c r="AL11" s="458"/>
      <c r="AM11" s="458"/>
      <c r="AN11" s="458"/>
      <c r="AO11" s="458"/>
      <c r="AP11" s="458"/>
      <c r="AQ11" s="458"/>
      <c r="AR11" s="458"/>
      <c r="AS11" s="458"/>
      <c r="AT11" s="458"/>
      <c r="AU11" s="458"/>
      <c r="AV11" s="458"/>
      <c r="AW11" s="458"/>
      <c r="AX11" s="458"/>
      <c r="BB11" s="63"/>
    </row>
    <row r="12" spans="2:61" ht="13.5" customHeight="1" x14ac:dyDescent="0.15">
      <c r="B12" s="239" t="s">
        <v>15</v>
      </c>
      <c r="C12" s="228"/>
      <c r="D12" s="228"/>
      <c r="E12" s="228"/>
      <c r="F12" s="228"/>
      <c r="G12" s="228"/>
      <c r="H12" s="240">
        <f>SUM(AA38,AM38)</f>
        <v>0</v>
      </c>
      <c r="I12" s="241"/>
      <c r="J12" s="241"/>
      <c r="K12" s="241"/>
      <c r="L12" s="241"/>
      <c r="M12" s="241"/>
      <c r="N12" s="241"/>
      <c r="O12" s="241"/>
      <c r="P12" s="242"/>
      <c r="Q12" s="65" t="s">
        <v>14</v>
      </c>
      <c r="R12" s="64"/>
      <c r="S12" s="64"/>
      <c r="AA12" s="51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BB12" s="63"/>
    </row>
    <row r="13" spans="2:61" ht="13.5" customHeight="1" x14ac:dyDescent="0.15">
      <c r="B13" s="229"/>
      <c r="C13" s="230"/>
      <c r="D13" s="230"/>
      <c r="E13" s="230"/>
      <c r="F13" s="230"/>
      <c r="G13" s="230"/>
      <c r="H13" s="243"/>
      <c r="I13" s="244"/>
      <c r="J13" s="244"/>
      <c r="K13" s="244"/>
      <c r="L13" s="244"/>
      <c r="M13" s="244"/>
      <c r="N13" s="244"/>
      <c r="O13" s="244"/>
      <c r="P13" s="245"/>
      <c r="Q13" s="249">
        <f>AM38</f>
        <v>0</v>
      </c>
      <c r="R13" s="249"/>
      <c r="S13" s="249"/>
      <c r="T13" s="249"/>
      <c r="U13" s="249"/>
      <c r="V13" s="249"/>
      <c r="W13" s="250"/>
      <c r="X13" s="62"/>
      <c r="Y13" s="61"/>
      <c r="AA13" s="51"/>
      <c r="AB13" s="458"/>
      <c r="AC13" s="458"/>
      <c r="AD13" s="458"/>
      <c r="AE13" s="458"/>
      <c r="AF13" s="458"/>
      <c r="AG13" s="458"/>
      <c r="AH13" s="458"/>
      <c r="AI13" s="458"/>
      <c r="AJ13" s="458"/>
      <c r="AK13" s="458"/>
      <c r="AL13" s="3"/>
      <c r="AM13" s="3"/>
      <c r="AN13" s="458"/>
      <c r="AO13" s="458"/>
      <c r="AP13" s="458"/>
      <c r="AQ13" s="458"/>
      <c r="AR13" s="458"/>
      <c r="AS13" s="458"/>
      <c r="AT13" s="458"/>
      <c r="AU13" s="458"/>
      <c r="AV13" s="458"/>
      <c r="AW13" s="458"/>
      <c r="AX13" s="3"/>
      <c r="BB13" s="63"/>
    </row>
    <row r="14" spans="2:61" ht="13.5" customHeight="1" thickBot="1" x14ac:dyDescent="0.2">
      <c r="B14" s="231"/>
      <c r="C14" s="232"/>
      <c r="D14" s="232"/>
      <c r="E14" s="232"/>
      <c r="F14" s="232"/>
      <c r="G14" s="232"/>
      <c r="H14" s="246"/>
      <c r="I14" s="247"/>
      <c r="J14" s="247"/>
      <c r="K14" s="247"/>
      <c r="L14" s="247"/>
      <c r="M14" s="247"/>
      <c r="N14" s="247"/>
      <c r="O14" s="247"/>
      <c r="P14" s="248"/>
      <c r="Q14" s="251"/>
      <c r="R14" s="251"/>
      <c r="S14" s="251"/>
      <c r="T14" s="251"/>
      <c r="U14" s="251"/>
      <c r="V14" s="251"/>
      <c r="W14" s="252"/>
      <c r="X14" s="62"/>
      <c r="Y14" s="61"/>
      <c r="AA14" s="60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8"/>
    </row>
    <row r="15" spans="2:61" ht="14.25" thickBot="1" x14ac:dyDescent="0.2"/>
    <row r="16" spans="2:61" ht="21" customHeight="1" x14ac:dyDescent="0.15">
      <c r="B16" s="253" t="s">
        <v>13</v>
      </c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7" t="s">
        <v>12</v>
      </c>
      <c r="N16" s="258"/>
      <c r="O16" s="261" t="s">
        <v>11</v>
      </c>
      <c r="P16" s="258"/>
      <c r="Q16" s="263" t="s">
        <v>10</v>
      </c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3" t="s">
        <v>9</v>
      </c>
      <c r="AJ16" s="264"/>
      <c r="AK16" s="264"/>
      <c r="AL16" s="264"/>
      <c r="AM16" s="264"/>
      <c r="AN16" s="264"/>
      <c r="AO16" s="264"/>
      <c r="AP16" s="264"/>
      <c r="AQ16" s="264"/>
      <c r="AR16" s="264"/>
      <c r="AS16" s="264"/>
      <c r="AT16" s="264"/>
      <c r="AU16" s="263" t="s">
        <v>8</v>
      </c>
      <c r="AV16" s="264"/>
      <c r="AW16" s="264"/>
      <c r="AX16" s="264"/>
      <c r="AY16" s="264"/>
      <c r="AZ16" s="264"/>
      <c r="BA16" s="264"/>
      <c r="BB16" s="265"/>
      <c r="BC16" s="266" t="s">
        <v>36</v>
      </c>
      <c r="BD16" s="452"/>
      <c r="BE16" s="267"/>
      <c r="BF16" s="453" t="s">
        <v>35</v>
      </c>
      <c r="BG16" s="454"/>
      <c r="BH16" s="455"/>
      <c r="BI16" s="118"/>
    </row>
    <row r="17" spans="2:63" ht="24.75" customHeight="1" x14ac:dyDescent="0.15">
      <c r="B17" s="255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9"/>
      <c r="N17" s="260"/>
      <c r="O17" s="262"/>
      <c r="P17" s="260"/>
      <c r="Q17" s="268" t="s">
        <v>7</v>
      </c>
      <c r="R17" s="269"/>
      <c r="S17" s="270" t="s">
        <v>5</v>
      </c>
      <c r="T17" s="271"/>
      <c r="U17" s="271"/>
      <c r="V17" s="271"/>
      <c r="W17" s="272" t="s">
        <v>6</v>
      </c>
      <c r="X17" s="272"/>
      <c r="Y17" s="272"/>
      <c r="Z17" s="272"/>
      <c r="AA17" s="273" t="s">
        <v>4</v>
      </c>
      <c r="AB17" s="273"/>
      <c r="AC17" s="273"/>
      <c r="AD17" s="273"/>
      <c r="AE17" s="273"/>
      <c r="AF17" s="273"/>
      <c r="AG17" s="273"/>
      <c r="AH17" s="273"/>
      <c r="AI17" s="270" t="s">
        <v>5</v>
      </c>
      <c r="AJ17" s="271"/>
      <c r="AK17" s="271"/>
      <c r="AL17" s="271"/>
      <c r="AM17" s="268" t="s">
        <v>4</v>
      </c>
      <c r="AN17" s="274"/>
      <c r="AO17" s="274"/>
      <c r="AP17" s="274"/>
      <c r="AQ17" s="274"/>
      <c r="AR17" s="274"/>
      <c r="AS17" s="274"/>
      <c r="AT17" s="269"/>
      <c r="AU17" s="268" t="s">
        <v>4</v>
      </c>
      <c r="AV17" s="274"/>
      <c r="AW17" s="274"/>
      <c r="AX17" s="274"/>
      <c r="AY17" s="274"/>
      <c r="AZ17" s="274"/>
      <c r="BA17" s="274"/>
      <c r="BB17" s="275"/>
      <c r="BC17" s="57" t="s">
        <v>3</v>
      </c>
      <c r="BD17" s="115" t="s">
        <v>3</v>
      </c>
      <c r="BE17" s="56" t="s">
        <v>3</v>
      </c>
      <c r="BF17" s="57" t="s">
        <v>3</v>
      </c>
      <c r="BG17" s="116" t="s">
        <v>3</v>
      </c>
      <c r="BH17" s="117" t="s">
        <v>3</v>
      </c>
      <c r="BI17" s="119"/>
    </row>
    <row r="18" spans="2:63" ht="13.5" customHeight="1" x14ac:dyDescent="0.15">
      <c r="B18" s="466"/>
      <c r="C18" s="467"/>
      <c r="D18" s="467"/>
      <c r="E18" s="467"/>
      <c r="F18" s="467"/>
      <c r="G18" s="467"/>
      <c r="H18" s="467"/>
      <c r="I18" s="467"/>
      <c r="J18" s="467"/>
      <c r="K18" s="467"/>
      <c r="L18" s="468"/>
      <c r="M18" s="300" t="str">
        <f>IF(O18="軽8","軽減 税率",IF(O18=8,"課税",IF(O18=10,"課税",IF(O18="税込10","課税",IF(O18="税込軽8","軽減 税率","")))))</f>
        <v/>
      </c>
      <c r="N18" s="301"/>
      <c r="O18" s="414"/>
      <c r="P18" s="415"/>
      <c r="Q18" s="418"/>
      <c r="R18" s="419"/>
      <c r="S18" s="422"/>
      <c r="T18" s="423"/>
      <c r="U18" s="423"/>
      <c r="V18" s="423"/>
      <c r="W18" s="426"/>
      <c r="X18" s="426"/>
      <c r="Y18" s="426"/>
      <c r="Z18" s="426"/>
      <c r="AA18" s="428"/>
      <c r="AB18" s="428"/>
      <c r="AC18" s="428"/>
      <c r="AD18" s="428"/>
      <c r="AE18" s="428"/>
      <c r="AF18" s="428"/>
      <c r="AG18" s="428"/>
      <c r="AH18" s="428"/>
      <c r="AI18" s="422"/>
      <c r="AJ18" s="423"/>
      <c r="AK18" s="423"/>
      <c r="AL18" s="423"/>
      <c r="AM18" s="432"/>
      <c r="AN18" s="433"/>
      <c r="AO18" s="433"/>
      <c r="AP18" s="433"/>
      <c r="AQ18" s="433"/>
      <c r="AR18" s="433"/>
      <c r="AS18" s="433"/>
      <c r="AT18" s="434"/>
      <c r="AU18" s="408"/>
      <c r="AV18" s="409"/>
      <c r="AW18" s="409"/>
      <c r="AX18" s="409"/>
      <c r="AY18" s="409"/>
      <c r="AZ18" s="409"/>
      <c r="BA18" s="409"/>
      <c r="BB18" s="410"/>
      <c r="BC18" s="55">
        <f>IF(O18=10,AM18,0)</f>
        <v>0</v>
      </c>
      <c r="BD18" s="124">
        <f>IF(O18="軽8",AM18,0)</f>
        <v>0</v>
      </c>
      <c r="BE18" s="125">
        <f>IF(O18="税込軽8",AM18,0)</f>
        <v>0</v>
      </c>
      <c r="BF18" s="55">
        <f>IF(O18=10,AU18,0)</f>
        <v>0</v>
      </c>
      <c r="BG18" s="124">
        <f>IF(O18="軽8",AU18,0)</f>
        <v>0</v>
      </c>
      <c r="BH18" s="52">
        <f>IF(O18="税込軽8",AU18,0)</f>
        <v>0</v>
      </c>
      <c r="BI18" s="120"/>
    </row>
    <row r="19" spans="2:63" ht="13.5" customHeight="1" x14ac:dyDescent="0.15">
      <c r="B19" s="469"/>
      <c r="C19" s="470"/>
      <c r="D19" s="470"/>
      <c r="E19" s="470"/>
      <c r="F19" s="470"/>
      <c r="G19" s="470"/>
      <c r="H19" s="470"/>
      <c r="I19" s="470"/>
      <c r="J19" s="470"/>
      <c r="K19" s="470"/>
      <c r="L19" s="471"/>
      <c r="M19" s="302"/>
      <c r="N19" s="303"/>
      <c r="O19" s="441"/>
      <c r="P19" s="442"/>
      <c r="Q19" s="443"/>
      <c r="R19" s="444"/>
      <c r="S19" s="445"/>
      <c r="T19" s="446"/>
      <c r="U19" s="446"/>
      <c r="V19" s="446"/>
      <c r="W19" s="447"/>
      <c r="X19" s="447"/>
      <c r="Y19" s="447"/>
      <c r="Z19" s="447"/>
      <c r="AA19" s="448"/>
      <c r="AB19" s="448"/>
      <c r="AC19" s="448"/>
      <c r="AD19" s="448"/>
      <c r="AE19" s="448"/>
      <c r="AF19" s="448"/>
      <c r="AG19" s="448"/>
      <c r="AH19" s="448"/>
      <c r="AI19" s="445"/>
      <c r="AJ19" s="446"/>
      <c r="AK19" s="446"/>
      <c r="AL19" s="446"/>
      <c r="AM19" s="449"/>
      <c r="AN19" s="450"/>
      <c r="AO19" s="450"/>
      <c r="AP19" s="450"/>
      <c r="AQ19" s="450"/>
      <c r="AR19" s="450"/>
      <c r="AS19" s="450"/>
      <c r="AT19" s="451"/>
      <c r="AU19" s="411"/>
      <c r="AV19" s="412"/>
      <c r="AW19" s="412"/>
      <c r="AX19" s="412"/>
      <c r="AY19" s="412"/>
      <c r="AZ19" s="412"/>
      <c r="BA19" s="412"/>
      <c r="BB19" s="413"/>
      <c r="BC19" s="53">
        <f>IF(OR(O18=8),AM18,0)</f>
        <v>0</v>
      </c>
      <c r="BD19" s="125">
        <f>IF(O18="税込10",AM18,0)</f>
        <v>0</v>
      </c>
      <c r="BE19" s="52"/>
      <c r="BF19" s="53">
        <f>IF(O18=8,AU18,0)</f>
        <v>0</v>
      </c>
      <c r="BG19" s="125">
        <f>IF(O18="税込10",AU18,0)</f>
        <v>0</v>
      </c>
      <c r="BH19" s="123"/>
      <c r="BI19" s="120"/>
    </row>
    <row r="20" spans="2:63" ht="13.5" customHeight="1" x14ac:dyDescent="0.15">
      <c r="B20" s="466"/>
      <c r="C20" s="467"/>
      <c r="D20" s="467"/>
      <c r="E20" s="467"/>
      <c r="F20" s="467"/>
      <c r="G20" s="467"/>
      <c r="H20" s="467"/>
      <c r="I20" s="467"/>
      <c r="J20" s="467"/>
      <c r="K20" s="467"/>
      <c r="L20" s="468"/>
      <c r="M20" s="300" t="str">
        <f t="shared" ref="M20" si="0">IF(O20="軽8","軽減 税率",IF(O20=8,"課税",IF(O20=10,"課税",IF(O20="税込10","課税",IF(O20="税込軽8","軽減 税率","")))))</f>
        <v/>
      </c>
      <c r="N20" s="301"/>
      <c r="O20" s="414"/>
      <c r="P20" s="415"/>
      <c r="Q20" s="418"/>
      <c r="R20" s="419"/>
      <c r="S20" s="422"/>
      <c r="T20" s="423"/>
      <c r="U20" s="423"/>
      <c r="V20" s="423"/>
      <c r="W20" s="426"/>
      <c r="X20" s="426"/>
      <c r="Y20" s="426"/>
      <c r="Z20" s="426"/>
      <c r="AA20" s="428"/>
      <c r="AB20" s="428"/>
      <c r="AC20" s="428"/>
      <c r="AD20" s="428"/>
      <c r="AE20" s="428"/>
      <c r="AF20" s="428"/>
      <c r="AG20" s="428"/>
      <c r="AH20" s="428"/>
      <c r="AI20" s="422"/>
      <c r="AJ20" s="423"/>
      <c r="AK20" s="423"/>
      <c r="AL20" s="423"/>
      <c r="AM20" s="432"/>
      <c r="AN20" s="433"/>
      <c r="AO20" s="433"/>
      <c r="AP20" s="433"/>
      <c r="AQ20" s="433"/>
      <c r="AR20" s="433"/>
      <c r="AS20" s="433"/>
      <c r="AT20" s="434"/>
      <c r="AU20" s="408"/>
      <c r="AV20" s="409"/>
      <c r="AW20" s="409"/>
      <c r="AX20" s="409"/>
      <c r="AY20" s="409"/>
      <c r="AZ20" s="409"/>
      <c r="BA20" s="409"/>
      <c r="BB20" s="410"/>
      <c r="BC20" s="55">
        <f>IF(O20=10,AM20,0)</f>
        <v>0</v>
      </c>
      <c r="BD20" s="124">
        <f>IF(O20="軽8",AM20,0)</f>
        <v>0</v>
      </c>
      <c r="BE20" s="125">
        <f>IF(O20="税込軽8",AM20,0)</f>
        <v>0</v>
      </c>
      <c r="BF20" s="55">
        <f>IF(O20=10,AU20,0)</f>
        <v>0</v>
      </c>
      <c r="BG20" s="124">
        <f>IF(O20="軽8",AU20,0)</f>
        <v>0</v>
      </c>
      <c r="BH20" s="52">
        <f>IF(O20="税込軽8",AU20,0)</f>
        <v>0</v>
      </c>
      <c r="BI20" s="120"/>
    </row>
    <row r="21" spans="2:63" ht="13.5" customHeight="1" x14ac:dyDescent="0.15">
      <c r="B21" s="469"/>
      <c r="C21" s="470"/>
      <c r="D21" s="470"/>
      <c r="E21" s="470"/>
      <c r="F21" s="470"/>
      <c r="G21" s="470"/>
      <c r="H21" s="470"/>
      <c r="I21" s="470"/>
      <c r="J21" s="470"/>
      <c r="K21" s="470"/>
      <c r="L21" s="471"/>
      <c r="M21" s="302"/>
      <c r="N21" s="303"/>
      <c r="O21" s="441"/>
      <c r="P21" s="442"/>
      <c r="Q21" s="443"/>
      <c r="R21" s="444"/>
      <c r="S21" s="445"/>
      <c r="T21" s="446"/>
      <c r="U21" s="446"/>
      <c r="V21" s="446"/>
      <c r="W21" s="447"/>
      <c r="X21" s="447"/>
      <c r="Y21" s="447"/>
      <c r="Z21" s="447"/>
      <c r="AA21" s="448"/>
      <c r="AB21" s="448"/>
      <c r="AC21" s="448"/>
      <c r="AD21" s="448"/>
      <c r="AE21" s="448"/>
      <c r="AF21" s="448"/>
      <c r="AG21" s="448"/>
      <c r="AH21" s="448"/>
      <c r="AI21" s="445"/>
      <c r="AJ21" s="446"/>
      <c r="AK21" s="446"/>
      <c r="AL21" s="446"/>
      <c r="AM21" s="449"/>
      <c r="AN21" s="450"/>
      <c r="AO21" s="450"/>
      <c r="AP21" s="450"/>
      <c r="AQ21" s="450"/>
      <c r="AR21" s="450"/>
      <c r="AS21" s="450"/>
      <c r="AT21" s="451"/>
      <c r="AU21" s="411"/>
      <c r="AV21" s="412"/>
      <c r="AW21" s="412"/>
      <c r="AX21" s="412"/>
      <c r="AY21" s="412"/>
      <c r="AZ21" s="412"/>
      <c r="BA21" s="412"/>
      <c r="BB21" s="413"/>
      <c r="BC21" s="53">
        <f>IF(OR(O20=8),AM20,0)</f>
        <v>0</v>
      </c>
      <c r="BD21" s="125">
        <f>IF(O20="税込10",AM20,0)</f>
        <v>0</v>
      </c>
      <c r="BE21" s="52"/>
      <c r="BF21" s="53">
        <f>IF(O20=8,AU20,0)</f>
        <v>0</v>
      </c>
      <c r="BG21" s="125">
        <f>IF(O20="税込10",AU20,0)</f>
        <v>0</v>
      </c>
      <c r="BH21" s="52"/>
      <c r="BI21" s="120"/>
    </row>
    <row r="22" spans="2:63" ht="13.5" customHeight="1" x14ac:dyDescent="0.15">
      <c r="B22" s="466"/>
      <c r="C22" s="467"/>
      <c r="D22" s="467"/>
      <c r="E22" s="467"/>
      <c r="F22" s="467"/>
      <c r="G22" s="467"/>
      <c r="H22" s="467"/>
      <c r="I22" s="467"/>
      <c r="J22" s="467"/>
      <c r="K22" s="467"/>
      <c r="L22" s="468"/>
      <c r="M22" s="300" t="str">
        <f t="shared" ref="M22" si="1">IF(O22="軽8","軽減 税率",IF(O22=8,"課税",IF(O22=10,"課税",IF(O22="税込10","課税",IF(O22="税込軽8","軽減 税率","")))))</f>
        <v/>
      </c>
      <c r="N22" s="301"/>
      <c r="O22" s="414"/>
      <c r="P22" s="415"/>
      <c r="Q22" s="418"/>
      <c r="R22" s="419"/>
      <c r="S22" s="422"/>
      <c r="T22" s="423"/>
      <c r="U22" s="423"/>
      <c r="V22" s="423"/>
      <c r="W22" s="426"/>
      <c r="X22" s="426"/>
      <c r="Y22" s="426"/>
      <c r="Z22" s="426"/>
      <c r="AA22" s="428"/>
      <c r="AB22" s="428"/>
      <c r="AC22" s="428"/>
      <c r="AD22" s="428"/>
      <c r="AE22" s="428"/>
      <c r="AF22" s="428"/>
      <c r="AG22" s="428"/>
      <c r="AH22" s="428"/>
      <c r="AI22" s="422"/>
      <c r="AJ22" s="423"/>
      <c r="AK22" s="423"/>
      <c r="AL22" s="423"/>
      <c r="AM22" s="432"/>
      <c r="AN22" s="433"/>
      <c r="AO22" s="433"/>
      <c r="AP22" s="433"/>
      <c r="AQ22" s="433"/>
      <c r="AR22" s="433"/>
      <c r="AS22" s="433"/>
      <c r="AT22" s="434"/>
      <c r="AU22" s="408"/>
      <c r="AV22" s="409"/>
      <c r="AW22" s="409"/>
      <c r="AX22" s="409"/>
      <c r="AY22" s="409"/>
      <c r="AZ22" s="409"/>
      <c r="BA22" s="409"/>
      <c r="BB22" s="410"/>
      <c r="BC22" s="55">
        <f>IF(O22=10,AM22,0)</f>
        <v>0</v>
      </c>
      <c r="BD22" s="124">
        <f>IF(O22="軽8",AM22,0)</f>
        <v>0</v>
      </c>
      <c r="BE22" s="125">
        <f>IF(O22="税込軽8",AM22,0)</f>
        <v>0</v>
      </c>
      <c r="BF22" s="55">
        <f>IF(O22=10,AU22,0)</f>
        <v>0</v>
      </c>
      <c r="BG22" s="124">
        <f>IF(O22="軽8",AU22,0)</f>
        <v>0</v>
      </c>
      <c r="BH22" s="52">
        <f>IF(O22="税込軽8",AU22,0)</f>
        <v>0</v>
      </c>
      <c r="BI22" s="120"/>
    </row>
    <row r="23" spans="2:63" ht="13.5" customHeight="1" x14ac:dyDescent="0.15">
      <c r="B23" s="469"/>
      <c r="C23" s="470"/>
      <c r="D23" s="470"/>
      <c r="E23" s="470"/>
      <c r="F23" s="470"/>
      <c r="G23" s="470"/>
      <c r="H23" s="470"/>
      <c r="I23" s="470"/>
      <c r="J23" s="470"/>
      <c r="K23" s="470"/>
      <c r="L23" s="471"/>
      <c r="M23" s="302"/>
      <c r="N23" s="303"/>
      <c r="O23" s="441"/>
      <c r="P23" s="442"/>
      <c r="Q23" s="443"/>
      <c r="R23" s="444"/>
      <c r="S23" s="445"/>
      <c r="T23" s="446"/>
      <c r="U23" s="446"/>
      <c r="V23" s="446"/>
      <c r="W23" s="447"/>
      <c r="X23" s="447"/>
      <c r="Y23" s="447"/>
      <c r="Z23" s="447"/>
      <c r="AA23" s="448"/>
      <c r="AB23" s="448"/>
      <c r="AC23" s="448"/>
      <c r="AD23" s="448"/>
      <c r="AE23" s="448"/>
      <c r="AF23" s="448"/>
      <c r="AG23" s="448"/>
      <c r="AH23" s="448"/>
      <c r="AI23" s="445"/>
      <c r="AJ23" s="446"/>
      <c r="AK23" s="446"/>
      <c r="AL23" s="446"/>
      <c r="AM23" s="449"/>
      <c r="AN23" s="450"/>
      <c r="AO23" s="450"/>
      <c r="AP23" s="450"/>
      <c r="AQ23" s="450"/>
      <c r="AR23" s="450"/>
      <c r="AS23" s="450"/>
      <c r="AT23" s="451"/>
      <c r="AU23" s="411"/>
      <c r="AV23" s="412"/>
      <c r="AW23" s="412"/>
      <c r="AX23" s="412"/>
      <c r="AY23" s="412"/>
      <c r="AZ23" s="412"/>
      <c r="BA23" s="412"/>
      <c r="BB23" s="413"/>
      <c r="BC23" s="53">
        <f>IF(OR(O22=8),AM22,0)</f>
        <v>0</v>
      </c>
      <c r="BD23" s="125">
        <f>IF(O22="税込10",AM22,0)</f>
        <v>0</v>
      </c>
      <c r="BE23" s="52"/>
      <c r="BF23" s="53">
        <f>IF(O22=8,AU22,0)</f>
        <v>0</v>
      </c>
      <c r="BG23" s="125">
        <f>IF(O22="税込10",AU22,0)</f>
        <v>0</v>
      </c>
      <c r="BH23" s="52"/>
      <c r="BI23" s="120"/>
    </row>
    <row r="24" spans="2:63" ht="13.5" customHeight="1" x14ac:dyDescent="0.15">
      <c r="B24" s="466"/>
      <c r="C24" s="467"/>
      <c r="D24" s="467"/>
      <c r="E24" s="467"/>
      <c r="F24" s="467"/>
      <c r="G24" s="467"/>
      <c r="H24" s="467"/>
      <c r="I24" s="467"/>
      <c r="J24" s="467"/>
      <c r="K24" s="467"/>
      <c r="L24" s="468"/>
      <c r="M24" s="300" t="str">
        <f t="shared" ref="M24" si="2">IF(O24="軽8","軽減 税率",IF(O24=8,"課税",IF(O24=10,"課税",IF(O24="税込10","課税",IF(O24="税込軽8","軽減 税率","")))))</f>
        <v/>
      </c>
      <c r="N24" s="301"/>
      <c r="O24" s="414"/>
      <c r="P24" s="415"/>
      <c r="Q24" s="418"/>
      <c r="R24" s="419"/>
      <c r="S24" s="422"/>
      <c r="T24" s="423"/>
      <c r="U24" s="423"/>
      <c r="V24" s="423"/>
      <c r="W24" s="426"/>
      <c r="X24" s="426"/>
      <c r="Y24" s="426"/>
      <c r="Z24" s="426"/>
      <c r="AA24" s="428"/>
      <c r="AB24" s="428"/>
      <c r="AC24" s="428"/>
      <c r="AD24" s="428"/>
      <c r="AE24" s="428"/>
      <c r="AF24" s="428"/>
      <c r="AG24" s="428"/>
      <c r="AH24" s="428"/>
      <c r="AI24" s="422"/>
      <c r="AJ24" s="423"/>
      <c r="AK24" s="423"/>
      <c r="AL24" s="423"/>
      <c r="AM24" s="432"/>
      <c r="AN24" s="433"/>
      <c r="AO24" s="433"/>
      <c r="AP24" s="433"/>
      <c r="AQ24" s="433"/>
      <c r="AR24" s="433"/>
      <c r="AS24" s="433"/>
      <c r="AT24" s="434"/>
      <c r="AU24" s="408"/>
      <c r="AV24" s="409"/>
      <c r="AW24" s="409"/>
      <c r="AX24" s="409"/>
      <c r="AY24" s="409"/>
      <c r="AZ24" s="409"/>
      <c r="BA24" s="409"/>
      <c r="BB24" s="410"/>
      <c r="BC24" s="55">
        <f>IF(O24=10,AM24,0)</f>
        <v>0</v>
      </c>
      <c r="BD24" s="124">
        <f>IF(O24="軽8",AM24,0)</f>
        <v>0</v>
      </c>
      <c r="BE24" s="125">
        <f>IF(O24="税込軽8",AM24,0)</f>
        <v>0</v>
      </c>
      <c r="BF24" s="55">
        <f>IF(O24=10,AU24,0)</f>
        <v>0</v>
      </c>
      <c r="BG24" s="124">
        <f>IF(O24="軽8",AU24,0)</f>
        <v>0</v>
      </c>
      <c r="BH24" s="52">
        <f>IF(O24="税込軽8",AU24,0)</f>
        <v>0</v>
      </c>
      <c r="BI24" s="120"/>
    </row>
    <row r="25" spans="2:63" ht="13.5" customHeight="1" x14ac:dyDescent="0.15">
      <c r="B25" s="469"/>
      <c r="C25" s="470"/>
      <c r="D25" s="470"/>
      <c r="E25" s="470"/>
      <c r="F25" s="470"/>
      <c r="G25" s="470"/>
      <c r="H25" s="470"/>
      <c r="I25" s="470"/>
      <c r="J25" s="470"/>
      <c r="K25" s="470"/>
      <c r="L25" s="471"/>
      <c r="M25" s="302"/>
      <c r="N25" s="303"/>
      <c r="O25" s="441"/>
      <c r="P25" s="442"/>
      <c r="Q25" s="443"/>
      <c r="R25" s="444"/>
      <c r="S25" s="445"/>
      <c r="T25" s="446"/>
      <c r="U25" s="446"/>
      <c r="V25" s="446"/>
      <c r="W25" s="447"/>
      <c r="X25" s="447"/>
      <c r="Y25" s="447"/>
      <c r="Z25" s="447"/>
      <c r="AA25" s="448"/>
      <c r="AB25" s="448"/>
      <c r="AC25" s="448"/>
      <c r="AD25" s="448"/>
      <c r="AE25" s="448"/>
      <c r="AF25" s="448"/>
      <c r="AG25" s="448"/>
      <c r="AH25" s="448"/>
      <c r="AI25" s="445"/>
      <c r="AJ25" s="446"/>
      <c r="AK25" s="446"/>
      <c r="AL25" s="446"/>
      <c r="AM25" s="449"/>
      <c r="AN25" s="450"/>
      <c r="AO25" s="450"/>
      <c r="AP25" s="450"/>
      <c r="AQ25" s="450"/>
      <c r="AR25" s="450"/>
      <c r="AS25" s="450"/>
      <c r="AT25" s="451"/>
      <c r="AU25" s="411"/>
      <c r="AV25" s="412"/>
      <c r="AW25" s="412"/>
      <c r="AX25" s="412"/>
      <c r="AY25" s="412"/>
      <c r="AZ25" s="412"/>
      <c r="BA25" s="412"/>
      <c r="BB25" s="413"/>
      <c r="BC25" s="53">
        <f>IF(OR(O24=8),AM24,0)</f>
        <v>0</v>
      </c>
      <c r="BD25" s="125">
        <f>IF(O24="税込10",AM24,0)</f>
        <v>0</v>
      </c>
      <c r="BE25" s="52"/>
      <c r="BF25" s="53">
        <f>IF(O24=8,AU24,0)</f>
        <v>0</v>
      </c>
      <c r="BG25" s="125">
        <f>IF(O24="税込10",AU24,0)</f>
        <v>0</v>
      </c>
      <c r="BH25" s="123"/>
      <c r="BI25" s="120"/>
    </row>
    <row r="26" spans="2:63" ht="13.5" customHeight="1" x14ac:dyDescent="0.15">
      <c r="B26" s="466"/>
      <c r="C26" s="467"/>
      <c r="D26" s="467"/>
      <c r="E26" s="467"/>
      <c r="F26" s="467"/>
      <c r="G26" s="467"/>
      <c r="H26" s="467"/>
      <c r="I26" s="467"/>
      <c r="J26" s="467"/>
      <c r="K26" s="467"/>
      <c r="L26" s="468"/>
      <c r="M26" s="300" t="str">
        <f t="shared" ref="M26" si="3">IF(O26="軽8","軽減 税率",IF(O26=8,"課税",IF(O26=10,"課税",IF(O26="税込10","課税",IF(O26="税込軽8","軽減 税率","")))))</f>
        <v/>
      </c>
      <c r="N26" s="301"/>
      <c r="O26" s="414"/>
      <c r="P26" s="415"/>
      <c r="Q26" s="418"/>
      <c r="R26" s="419"/>
      <c r="S26" s="422"/>
      <c r="T26" s="423"/>
      <c r="U26" s="423"/>
      <c r="V26" s="423"/>
      <c r="W26" s="426"/>
      <c r="X26" s="426"/>
      <c r="Y26" s="426"/>
      <c r="Z26" s="426"/>
      <c r="AA26" s="428"/>
      <c r="AB26" s="428"/>
      <c r="AC26" s="428"/>
      <c r="AD26" s="428"/>
      <c r="AE26" s="428"/>
      <c r="AF26" s="428"/>
      <c r="AG26" s="428"/>
      <c r="AH26" s="428"/>
      <c r="AI26" s="422"/>
      <c r="AJ26" s="423"/>
      <c r="AK26" s="423"/>
      <c r="AL26" s="423"/>
      <c r="AM26" s="432"/>
      <c r="AN26" s="433"/>
      <c r="AO26" s="433"/>
      <c r="AP26" s="433"/>
      <c r="AQ26" s="433"/>
      <c r="AR26" s="433"/>
      <c r="AS26" s="433"/>
      <c r="AT26" s="434"/>
      <c r="AU26" s="408"/>
      <c r="AV26" s="409"/>
      <c r="AW26" s="409"/>
      <c r="AX26" s="409"/>
      <c r="AY26" s="409"/>
      <c r="AZ26" s="409"/>
      <c r="BA26" s="409"/>
      <c r="BB26" s="410"/>
      <c r="BC26" s="55">
        <f>IF(O26=10,AM26,0)</f>
        <v>0</v>
      </c>
      <c r="BD26" s="124">
        <f>IF(O26="軽8",AM26,0)</f>
        <v>0</v>
      </c>
      <c r="BE26" s="125">
        <f>IF(O26="税込軽8",AM26,0)</f>
        <v>0</v>
      </c>
      <c r="BF26" s="55">
        <f>IF(O26=10,AU26,0)</f>
        <v>0</v>
      </c>
      <c r="BG26" s="124">
        <f>IF(O26="軽8",AU26,0)</f>
        <v>0</v>
      </c>
      <c r="BH26" s="52">
        <f>IF(O26="税込軽8",AU26,0)</f>
        <v>0</v>
      </c>
      <c r="BI26" s="120"/>
    </row>
    <row r="27" spans="2:63" ht="13.5" customHeight="1" x14ac:dyDescent="0.15">
      <c r="B27" s="469"/>
      <c r="C27" s="470"/>
      <c r="D27" s="470"/>
      <c r="E27" s="470"/>
      <c r="F27" s="470"/>
      <c r="G27" s="470"/>
      <c r="H27" s="470"/>
      <c r="I27" s="470"/>
      <c r="J27" s="470"/>
      <c r="K27" s="470"/>
      <c r="L27" s="471"/>
      <c r="M27" s="302"/>
      <c r="N27" s="303"/>
      <c r="O27" s="441"/>
      <c r="P27" s="442"/>
      <c r="Q27" s="443"/>
      <c r="R27" s="444"/>
      <c r="S27" s="445"/>
      <c r="T27" s="446"/>
      <c r="U27" s="446"/>
      <c r="V27" s="446"/>
      <c r="W27" s="447"/>
      <c r="X27" s="447"/>
      <c r="Y27" s="447"/>
      <c r="Z27" s="447"/>
      <c r="AA27" s="448"/>
      <c r="AB27" s="448"/>
      <c r="AC27" s="448"/>
      <c r="AD27" s="448"/>
      <c r="AE27" s="448"/>
      <c r="AF27" s="448"/>
      <c r="AG27" s="448"/>
      <c r="AH27" s="448"/>
      <c r="AI27" s="445"/>
      <c r="AJ27" s="446"/>
      <c r="AK27" s="446"/>
      <c r="AL27" s="446"/>
      <c r="AM27" s="449"/>
      <c r="AN27" s="450"/>
      <c r="AO27" s="450"/>
      <c r="AP27" s="450"/>
      <c r="AQ27" s="450"/>
      <c r="AR27" s="450"/>
      <c r="AS27" s="450"/>
      <c r="AT27" s="451"/>
      <c r="AU27" s="411"/>
      <c r="AV27" s="412"/>
      <c r="AW27" s="412"/>
      <c r="AX27" s="412"/>
      <c r="AY27" s="412"/>
      <c r="AZ27" s="412"/>
      <c r="BA27" s="412"/>
      <c r="BB27" s="413"/>
      <c r="BC27" s="53">
        <f>IF(OR(O26=8),AM26,0)</f>
        <v>0</v>
      </c>
      <c r="BD27" s="125">
        <f>IF(O26="税込10",AM26,0)</f>
        <v>0</v>
      </c>
      <c r="BE27" s="52"/>
      <c r="BF27" s="53">
        <f>IF(O26=8,AU26,0)</f>
        <v>0</v>
      </c>
      <c r="BG27" s="125">
        <f>IF(O26="税込10",AU26,0)</f>
        <v>0</v>
      </c>
      <c r="BH27" s="52"/>
      <c r="BI27" s="120"/>
    </row>
    <row r="28" spans="2:63" ht="13.5" customHeight="1" x14ac:dyDescent="0.15">
      <c r="B28" s="466"/>
      <c r="C28" s="467"/>
      <c r="D28" s="467"/>
      <c r="E28" s="467"/>
      <c r="F28" s="467"/>
      <c r="G28" s="467"/>
      <c r="H28" s="467"/>
      <c r="I28" s="467"/>
      <c r="J28" s="467"/>
      <c r="K28" s="467"/>
      <c r="L28" s="468"/>
      <c r="M28" s="300" t="str">
        <f t="shared" ref="M28" si="4">IF(O28="軽8","軽減 税率",IF(O28=8,"課税",IF(O28=10,"課税",IF(O28="税込10","課税",IF(O28="税込軽8","軽減 税率","")))))</f>
        <v/>
      </c>
      <c r="N28" s="301"/>
      <c r="O28" s="414"/>
      <c r="P28" s="415"/>
      <c r="Q28" s="418"/>
      <c r="R28" s="419"/>
      <c r="S28" s="422"/>
      <c r="T28" s="423"/>
      <c r="U28" s="423"/>
      <c r="V28" s="423"/>
      <c r="W28" s="426"/>
      <c r="X28" s="426"/>
      <c r="Y28" s="426"/>
      <c r="Z28" s="426"/>
      <c r="AA28" s="428"/>
      <c r="AB28" s="428"/>
      <c r="AC28" s="428"/>
      <c r="AD28" s="428"/>
      <c r="AE28" s="428"/>
      <c r="AF28" s="428"/>
      <c r="AG28" s="428"/>
      <c r="AH28" s="428"/>
      <c r="AI28" s="422"/>
      <c r="AJ28" s="423"/>
      <c r="AK28" s="423"/>
      <c r="AL28" s="423"/>
      <c r="AM28" s="432"/>
      <c r="AN28" s="433"/>
      <c r="AO28" s="433"/>
      <c r="AP28" s="433"/>
      <c r="AQ28" s="433"/>
      <c r="AR28" s="433"/>
      <c r="AS28" s="433"/>
      <c r="AT28" s="434"/>
      <c r="AU28" s="408"/>
      <c r="AV28" s="409"/>
      <c r="AW28" s="409"/>
      <c r="AX28" s="409"/>
      <c r="AY28" s="409"/>
      <c r="AZ28" s="409"/>
      <c r="BA28" s="409"/>
      <c r="BB28" s="410"/>
      <c r="BC28" s="55">
        <f>IF(O28=10,AM28,0)</f>
        <v>0</v>
      </c>
      <c r="BD28" s="124">
        <f>IF(O28="軽8",AM28,0)</f>
        <v>0</v>
      </c>
      <c r="BE28" s="125">
        <f>IF(O28="税込軽8",AM28,0)</f>
        <v>0</v>
      </c>
      <c r="BF28" s="55">
        <f>IF(O28=10,AU28,0)</f>
        <v>0</v>
      </c>
      <c r="BG28" s="124">
        <f>IF(O28="軽8",AU28,0)</f>
        <v>0</v>
      </c>
      <c r="BH28" s="52">
        <f>IF(O28="税込軽8",AU28,0)</f>
        <v>0</v>
      </c>
      <c r="BI28" s="120"/>
    </row>
    <row r="29" spans="2:63" ht="13.5" customHeight="1" x14ac:dyDescent="0.15">
      <c r="B29" s="469"/>
      <c r="C29" s="470"/>
      <c r="D29" s="470"/>
      <c r="E29" s="470"/>
      <c r="F29" s="470"/>
      <c r="G29" s="470"/>
      <c r="H29" s="470"/>
      <c r="I29" s="470"/>
      <c r="J29" s="470"/>
      <c r="K29" s="470"/>
      <c r="L29" s="471"/>
      <c r="M29" s="302"/>
      <c r="N29" s="303"/>
      <c r="O29" s="441"/>
      <c r="P29" s="442"/>
      <c r="Q29" s="443"/>
      <c r="R29" s="444"/>
      <c r="S29" s="445"/>
      <c r="T29" s="446"/>
      <c r="U29" s="446"/>
      <c r="V29" s="446"/>
      <c r="W29" s="447"/>
      <c r="X29" s="447"/>
      <c r="Y29" s="447"/>
      <c r="Z29" s="447"/>
      <c r="AA29" s="448"/>
      <c r="AB29" s="448"/>
      <c r="AC29" s="448"/>
      <c r="AD29" s="448"/>
      <c r="AE29" s="448"/>
      <c r="AF29" s="448"/>
      <c r="AG29" s="448"/>
      <c r="AH29" s="448"/>
      <c r="AI29" s="445"/>
      <c r="AJ29" s="446"/>
      <c r="AK29" s="446"/>
      <c r="AL29" s="446"/>
      <c r="AM29" s="449"/>
      <c r="AN29" s="450"/>
      <c r="AO29" s="450"/>
      <c r="AP29" s="450"/>
      <c r="AQ29" s="450"/>
      <c r="AR29" s="450"/>
      <c r="AS29" s="450"/>
      <c r="AT29" s="451"/>
      <c r="AU29" s="411"/>
      <c r="AV29" s="412"/>
      <c r="AW29" s="412"/>
      <c r="AX29" s="412"/>
      <c r="AY29" s="412"/>
      <c r="AZ29" s="412"/>
      <c r="BA29" s="412"/>
      <c r="BB29" s="413"/>
      <c r="BC29" s="53">
        <f>IF(OR(O28=8),AM28,0)</f>
        <v>0</v>
      </c>
      <c r="BD29" s="125">
        <f>IF(O28="税込10",AM28,0)</f>
        <v>0</v>
      </c>
      <c r="BE29" s="52"/>
      <c r="BF29" s="53">
        <f>IF(O28=8,AU28,0)</f>
        <v>0</v>
      </c>
      <c r="BG29" s="125">
        <f>IF(O28="税込10",AU28,0)</f>
        <v>0</v>
      </c>
      <c r="BH29" s="123"/>
      <c r="BI29" s="120"/>
    </row>
    <row r="30" spans="2:63" ht="13.5" customHeight="1" x14ac:dyDescent="0.15">
      <c r="B30" s="466"/>
      <c r="C30" s="467"/>
      <c r="D30" s="467"/>
      <c r="E30" s="467"/>
      <c r="F30" s="467"/>
      <c r="G30" s="467"/>
      <c r="H30" s="467"/>
      <c r="I30" s="467"/>
      <c r="J30" s="467"/>
      <c r="K30" s="467"/>
      <c r="L30" s="468"/>
      <c r="M30" s="300" t="str">
        <f t="shared" ref="M30" si="5">IF(O30="軽8","軽減 税率",IF(O30=8,"課税",IF(O30=10,"課税",IF(O30="税込10","課税",IF(O30="税込軽8","軽減 税率","")))))</f>
        <v/>
      </c>
      <c r="N30" s="301"/>
      <c r="O30" s="414"/>
      <c r="P30" s="415"/>
      <c r="Q30" s="418"/>
      <c r="R30" s="419"/>
      <c r="S30" s="422"/>
      <c r="T30" s="423"/>
      <c r="U30" s="423"/>
      <c r="V30" s="423"/>
      <c r="W30" s="426"/>
      <c r="X30" s="426"/>
      <c r="Y30" s="426"/>
      <c r="Z30" s="426"/>
      <c r="AA30" s="428"/>
      <c r="AB30" s="428"/>
      <c r="AC30" s="428"/>
      <c r="AD30" s="428"/>
      <c r="AE30" s="428"/>
      <c r="AF30" s="428"/>
      <c r="AG30" s="428"/>
      <c r="AH30" s="428"/>
      <c r="AI30" s="422"/>
      <c r="AJ30" s="423"/>
      <c r="AK30" s="423"/>
      <c r="AL30" s="423"/>
      <c r="AM30" s="432"/>
      <c r="AN30" s="433"/>
      <c r="AO30" s="433"/>
      <c r="AP30" s="433"/>
      <c r="AQ30" s="433"/>
      <c r="AR30" s="433"/>
      <c r="AS30" s="433"/>
      <c r="AT30" s="434"/>
      <c r="AU30" s="408"/>
      <c r="AV30" s="409"/>
      <c r="AW30" s="409"/>
      <c r="AX30" s="409"/>
      <c r="AY30" s="409"/>
      <c r="AZ30" s="409"/>
      <c r="BA30" s="409"/>
      <c r="BB30" s="410"/>
      <c r="BC30" s="55">
        <f>IF(O30=10,AM30,0)</f>
        <v>0</v>
      </c>
      <c r="BD30" s="124">
        <f>IF(O30="軽8",AM30,0)</f>
        <v>0</v>
      </c>
      <c r="BE30" s="125">
        <f>IF(O30="税込軽8",AM30,0)</f>
        <v>0</v>
      </c>
      <c r="BF30" s="55">
        <f>IF(O30=10,AU30,0)</f>
        <v>0</v>
      </c>
      <c r="BG30" s="124">
        <f>IF(O30="軽8",AU30,0)</f>
        <v>0</v>
      </c>
      <c r="BH30" s="52">
        <f>IF(O30="税込軽8",AU30,0)</f>
        <v>0</v>
      </c>
      <c r="BI30" s="120"/>
    </row>
    <row r="31" spans="2:63" ht="13.5" customHeight="1" x14ac:dyDescent="0.15">
      <c r="B31" s="469"/>
      <c r="C31" s="470"/>
      <c r="D31" s="470"/>
      <c r="E31" s="470"/>
      <c r="F31" s="470"/>
      <c r="G31" s="470"/>
      <c r="H31" s="470"/>
      <c r="I31" s="470"/>
      <c r="J31" s="470"/>
      <c r="K31" s="470"/>
      <c r="L31" s="471"/>
      <c r="M31" s="302"/>
      <c r="N31" s="303"/>
      <c r="O31" s="441"/>
      <c r="P31" s="442"/>
      <c r="Q31" s="443"/>
      <c r="R31" s="444"/>
      <c r="S31" s="445"/>
      <c r="T31" s="446"/>
      <c r="U31" s="446"/>
      <c r="V31" s="446"/>
      <c r="W31" s="447"/>
      <c r="X31" s="447"/>
      <c r="Y31" s="447"/>
      <c r="Z31" s="447"/>
      <c r="AA31" s="448"/>
      <c r="AB31" s="448"/>
      <c r="AC31" s="448"/>
      <c r="AD31" s="448"/>
      <c r="AE31" s="448"/>
      <c r="AF31" s="448"/>
      <c r="AG31" s="448"/>
      <c r="AH31" s="448"/>
      <c r="AI31" s="445"/>
      <c r="AJ31" s="446"/>
      <c r="AK31" s="446"/>
      <c r="AL31" s="446"/>
      <c r="AM31" s="449"/>
      <c r="AN31" s="450"/>
      <c r="AO31" s="450"/>
      <c r="AP31" s="450"/>
      <c r="AQ31" s="450"/>
      <c r="AR31" s="450"/>
      <c r="AS31" s="450"/>
      <c r="AT31" s="451"/>
      <c r="AU31" s="411"/>
      <c r="AV31" s="412"/>
      <c r="AW31" s="412"/>
      <c r="AX31" s="412"/>
      <c r="AY31" s="412"/>
      <c r="AZ31" s="412"/>
      <c r="BA31" s="412"/>
      <c r="BB31" s="413"/>
      <c r="BC31" s="53">
        <f>IF(OR(O30=8),AM30,0)</f>
        <v>0</v>
      </c>
      <c r="BD31" s="125">
        <f>IF(O30="税込10",AM30,0)</f>
        <v>0</v>
      </c>
      <c r="BE31" s="52"/>
      <c r="BF31" s="53">
        <f>IF(O30=8,AU30,0)</f>
        <v>0</v>
      </c>
      <c r="BG31" s="125">
        <f>IF(O30="税込10",AU30,0)</f>
        <v>0</v>
      </c>
      <c r="BH31" s="52"/>
      <c r="BI31" s="120"/>
      <c r="BK31" s="1" t="s">
        <v>11</v>
      </c>
    </row>
    <row r="32" spans="2:63" ht="13.5" customHeight="1" x14ac:dyDescent="0.15">
      <c r="B32" s="466"/>
      <c r="C32" s="467"/>
      <c r="D32" s="467"/>
      <c r="E32" s="467"/>
      <c r="F32" s="467"/>
      <c r="G32" s="467"/>
      <c r="H32" s="467"/>
      <c r="I32" s="467"/>
      <c r="J32" s="467"/>
      <c r="K32" s="467"/>
      <c r="L32" s="468"/>
      <c r="M32" s="317" t="str">
        <f t="shared" ref="M32" si="6">IF(O32="軽8","軽減 税率",IF(O32=8,"課税",IF(O32=10,"課税",IF(O32="税込10","課税",IF(O32="税込軽8","軽減 税率","")))))</f>
        <v/>
      </c>
      <c r="N32" s="301"/>
      <c r="O32" s="414"/>
      <c r="P32" s="415"/>
      <c r="Q32" s="418"/>
      <c r="R32" s="419"/>
      <c r="S32" s="422"/>
      <c r="T32" s="423"/>
      <c r="U32" s="423"/>
      <c r="V32" s="423"/>
      <c r="W32" s="426"/>
      <c r="X32" s="426"/>
      <c r="Y32" s="426"/>
      <c r="Z32" s="426"/>
      <c r="AA32" s="428"/>
      <c r="AB32" s="428"/>
      <c r="AC32" s="428"/>
      <c r="AD32" s="428"/>
      <c r="AE32" s="428"/>
      <c r="AF32" s="428"/>
      <c r="AG32" s="428"/>
      <c r="AH32" s="428"/>
      <c r="AI32" s="422"/>
      <c r="AJ32" s="423"/>
      <c r="AK32" s="423"/>
      <c r="AL32" s="423"/>
      <c r="AM32" s="432"/>
      <c r="AN32" s="433"/>
      <c r="AO32" s="433"/>
      <c r="AP32" s="433"/>
      <c r="AQ32" s="433"/>
      <c r="AR32" s="433"/>
      <c r="AS32" s="433"/>
      <c r="AT32" s="434"/>
      <c r="AU32" s="408"/>
      <c r="AV32" s="409"/>
      <c r="AW32" s="409"/>
      <c r="AX32" s="409"/>
      <c r="AY32" s="409"/>
      <c r="AZ32" s="409"/>
      <c r="BA32" s="409"/>
      <c r="BB32" s="410"/>
      <c r="BC32" s="55">
        <f>IF(O32=10,AM32,0)</f>
        <v>0</v>
      </c>
      <c r="BD32" s="124">
        <f>IF(O32="軽8",AM32,0)</f>
        <v>0</v>
      </c>
      <c r="BE32" s="125">
        <f>IF(O32="税込軽8",AM32,0)</f>
        <v>0</v>
      </c>
      <c r="BF32" s="55">
        <f>IF(O32=10,AU32,0)</f>
        <v>0</v>
      </c>
      <c r="BG32" s="124">
        <f>IF(O32="軽8",AU32,0)</f>
        <v>0</v>
      </c>
      <c r="BH32" s="52">
        <f>IF(O32="税込軽8",AU32,0)</f>
        <v>0</v>
      </c>
      <c r="BI32" s="120"/>
    </row>
    <row r="33" spans="2:63" ht="14.25" customHeight="1" thickBot="1" x14ac:dyDescent="0.2">
      <c r="B33" s="472"/>
      <c r="C33" s="473"/>
      <c r="D33" s="473"/>
      <c r="E33" s="473"/>
      <c r="F33" s="473"/>
      <c r="G33" s="473"/>
      <c r="H33" s="473"/>
      <c r="I33" s="473"/>
      <c r="J33" s="473"/>
      <c r="K33" s="473"/>
      <c r="L33" s="474"/>
      <c r="M33" s="318"/>
      <c r="N33" s="319"/>
      <c r="O33" s="416"/>
      <c r="P33" s="417"/>
      <c r="Q33" s="420"/>
      <c r="R33" s="421"/>
      <c r="S33" s="424"/>
      <c r="T33" s="425"/>
      <c r="U33" s="425"/>
      <c r="V33" s="425"/>
      <c r="W33" s="427"/>
      <c r="X33" s="427"/>
      <c r="Y33" s="427"/>
      <c r="Z33" s="427"/>
      <c r="AA33" s="429"/>
      <c r="AB33" s="429"/>
      <c r="AC33" s="429"/>
      <c r="AD33" s="429"/>
      <c r="AE33" s="429"/>
      <c r="AF33" s="429"/>
      <c r="AG33" s="429"/>
      <c r="AH33" s="429"/>
      <c r="AI33" s="430"/>
      <c r="AJ33" s="431"/>
      <c r="AK33" s="431"/>
      <c r="AL33" s="431"/>
      <c r="AM33" s="435"/>
      <c r="AN33" s="436"/>
      <c r="AO33" s="436"/>
      <c r="AP33" s="436"/>
      <c r="AQ33" s="436"/>
      <c r="AR33" s="436"/>
      <c r="AS33" s="436"/>
      <c r="AT33" s="437"/>
      <c r="AU33" s="438"/>
      <c r="AV33" s="439"/>
      <c r="AW33" s="439"/>
      <c r="AX33" s="439"/>
      <c r="AY33" s="439"/>
      <c r="AZ33" s="439"/>
      <c r="BA33" s="439"/>
      <c r="BB33" s="440"/>
      <c r="BC33" s="122">
        <f>IF(OR(O32=8),AM32,0)</f>
        <v>0</v>
      </c>
      <c r="BD33" s="125">
        <f>IF(O32="税込10",AM32,0)</f>
        <v>0</v>
      </c>
      <c r="BE33" s="123"/>
      <c r="BF33" s="130">
        <f>IF(O32=8,AU32,0)</f>
        <v>0</v>
      </c>
      <c r="BG33" s="131">
        <f>IF(O32="税込10",AU32,0)</f>
        <v>0</v>
      </c>
      <c r="BH33" s="132"/>
      <c r="BI33" s="120"/>
      <c r="BK33" s="1">
        <v>8</v>
      </c>
    </row>
    <row r="34" spans="2:63" ht="15.75" customHeight="1" x14ac:dyDescent="0.15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6"/>
      <c r="O34" s="45"/>
      <c r="P34" s="45"/>
      <c r="Q34" s="44"/>
      <c r="R34" s="44"/>
      <c r="S34" s="385" t="s">
        <v>56</v>
      </c>
      <c r="T34" s="386"/>
      <c r="U34" s="386"/>
      <c r="V34" s="387"/>
      <c r="W34" s="342" t="s">
        <v>53</v>
      </c>
      <c r="X34" s="343"/>
      <c r="Y34" s="343"/>
      <c r="Z34" s="343"/>
      <c r="AA34" s="398">
        <f>SUMIF(O18:P33,"軽8",AM18:AT33)+SUMIF(O18:P33,"税込軽8",AM18:AT33)-BD34</f>
        <v>0</v>
      </c>
      <c r="AB34" s="398"/>
      <c r="AC34" s="398"/>
      <c r="AD34" s="398"/>
      <c r="AE34" s="398"/>
      <c r="AF34" s="398"/>
      <c r="AG34" s="398"/>
      <c r="AH34" s="399"/>
      <c r="AI34" s="346" t="s">
        <v>59</v>
      </c>
      <c r="AJ34" s="347"/>
      <c r="AK34" s="347"/>
      <c r="AL34" s="348"/>
      <c r="AM34" s="400">
        <f>BC34+BD34</f>
        <v>0</v>
      </c>
      <c r="AN34" s="400"/>
      <c r="AO34" s="400"/>
      <c r="AP34" s="400"/>
      <c r="AQ34" s="400"/>
      <c r="AR34" s="400"/>
      <c r="AS34" s="400"/>
      <c r="AT34" s="400"/>
      <c r="AU34" s="401"/>
      <c r="AV34" s="402"/>
      <c r="AW34" s="402"/>
      <c r="AX34" s="402"/>
      <c r="AY34" s="402"/>
      <c r="AZ34" s="402"/>
      <c r="BA34" s="402"/>
      <c r="BB34" s="402"/>
      <c r="BC34" s="201">
        <f>SUM((BD32+BD18+BD20+BD22+BD24+BD26+BD28+BD30)*8%,0)</f>
        <v>0</v>
      </c>
      <c r="BD34" s="135">
        <f>SUM((BE18+BE20+BE22+BE24+BE26+BE28+BE30+BE32)/108*8,0)</f>
        <v>0</v>
      </c>
      <c r="BE34" s="126"/>
      <c r="BF34" s="49">
        <f>ROUNDDOWN((BG32+BG18+BG20+BG22+BG24+BG26+BG28+BG30)*8%,0)</f>
        <v>0</v>
      </c>
      <c r="BG34" s="140">
        <f>ROUNDDOWN((BH32+BH18+BH20+BH22+BH24+BH26+BH28+BH30)/108*8,0)</f>
        <v>0</v>
      </c>
      <c r="BH34" s="136"/>
      <c r="BI34" s="121"/>
      <c r="BK34" s="1" t="s">
        <v>50</v>
      </c>
    </row>
    <row r="35" spans="2:63" ht="15.75" customHeight="1" x14ac:dyDescent="0.15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6"/>
      <c r="O35" s="45"/>
      <c r="P35" s="45"/>
      <c r="Q35" s="44"/>
      <c r="R35" s="44"/>
      <c r="S35" s="388"/>
      <c r="T35" s="389"/>
      <c r="U35" s="389"/>
      <c r="V35" s="390"/>
      <c r="W35" s="327" t="s">
        <v>34</v>
      </c>
      <c r="X35" s="328"/>
      <c r="Y35" s="328"/>
      <c r="Z35" s="328"/>
      <c r="AA35" s="403">
        <f>SUMIF(O18:P33,8,AM18:AT33)</f>
        <v>0</v>
      </c>
      <c r="AB35" s="403"/>
      <c r="AC35" s="403"/>
      <c r="AD35" s="403"/>
      <c r="AE35" s="403"/>
      <c r="AF35" s="403"/>
      <c r="AG35" s="403"/>
      <c r="AH35" s="404"/>
      <c r="AI35" s="349"/>
      <c r="AJ35" s="350"/>
      <c r="AK35" s="350"/>
      <c r="AL35" s="351"/>
      <c r="AM35" s="405">
        <f>BC35</f>
        <v>0</v>
      </c>
      <c r="AN35" s="405"/>
      <c r="AO35" s="405"/>
      <c r="AP35" s="405"/>
      <c r="AQ35" s="405"/>
      <c r="AR35" s="405"/>
      <c r="AS35" s="405"/>
      <c r="AT35" s="405"/>
      <c r="AU35" s="406"/>
      <c r="AV35" s="407"/>
      <c r="AW35" s="407"/>
      <c r="AX35" s="407"/>
      <c r="AY35" s="407"/>
      <c r="AZ35" s="407"/>
      <c r="BA35" s="407"/>
      <c r="BB35" s="407"/>
      <c r="BC35" s="202">
        <f>SUM((BC19+BC21+BC23+BC25+BC27+BC29+BC31+BC33)*8%,0)</f>
        <v>0</v>
      </c>
      <c r="BD35" s="133"/>
      <c r="BE35" s="134"/>
      <c r="BF35" s="42">
        <f>ROUNDDOWN((BF19+BF21+BF23+BF25+BF27+BF29+BF31+BF33)*8%,0)</f>
        <v>0</v>
      </c>
      <c r="BG35" s="137"/>
      <c r="BH35" s="138"/>
      <c r="BI35" s="121"/>
      <c r="BK35" s="1">
        <v>10</v>
      </c>
    </row>
    <row r="36" spans="2:63" ht="15.75" customHeight="1" thickBot="1" x14ac:dyDescent="0.2">
      <c r="S36" s="388"/>
      <c r="T36" s="389"/>
      <c r="U36" s="389"/>
      <c r="V36" s="390"/>
      <c r="W36" s="327" t="s">
        <v>33</v>
      </c>
      <c r="X36" s="328"/>
      <c r="Y36" s="328"/>
      <c r="Z36" s="328"/>
      <c r="AA36" s="403">
        <f>SUMIF(O18:P33,10,AM18:AT33)+SUMIF(O18:P33,"税込10",AM18:AT33)-BD36</f>
        <v>0</v>
      </c>
      <c r="AB36" s="403"/>
      <c r="AC36" s="403"/>
      <c r="AD36" s="403"/>
      <c r="AE36" s="403"/>
      <c r="AF36" s="403"/>
      <c r="AG36" s="403"/>
      <c r="AH36" s="404"/>
      <c r="AI36" s="349"/>
      <c r="AJ36" s="350"/>
      <c r="AK36" s="350"/>
      <c r="AL36" s="351"/>
      <c r="AM36" s="405">
        <f>BC36+BD36</f>
        <v>0</v>
      </c>
      <c r="AN36" s="405"/>
      <c r="AO36" s="405"/>
      <c r="AP36" s="405"/>
      <c r="AQ36" s="405"/>
      <c r="AR36" s="405"/>
      <c r="AS36" s="405"/>
      <c r="AT36" s="405"/>
      <c r="AU36" s="406"/>
      <c r="AV36" s="407"/>
      <c r="AW36" s="407"/>
      <c r="AX36" s="407"/>
      <c r="AY36" s="407"/>
      <c r="AZ36" s="407"/>
      <c r="BA36" s="407"/>
      <c r="BB36" s="407"/>
      <c r="BC36" s="203">
        <f>SUM((BC18+BC20+BC22+BC24+BC26+BC28+BC30+BC32)*10%,0)</f>
        <v>0</v>
      </c>
      <c r="BD36" s="127">
        <f>SUM((BD19+BD21+BD23+BD25+BD27+BD29+BD31+BD33)/110*10,0)</f>
        <v>0</v>
      </c>
      <c r="BE36" s="127"/>
      <c r="BF36" s="143">
        <f>ROUNDDOWN((BF18+BF20+BF22+BF24+BF26+BF28+BF30+BF32)*10%,0)</f>
        <v>0</v>
      </c>
      <c r="BG36" s="142">
        <f>ROUNDDOWN((BG19+BG21+BG23+BG25+BG27+BG29+BG31+BG33)/110*10,0)</f>
        <v>0</v>
      </c>
      <c r="BH36" s="139"/>
      <c r="BI36" s="121"/>
      <c r="BK36" s="1" t="s">
        <v>77</v>
      </c>
    </row>
    <row r="37" spans="2:63" ht="15.75" customHeight="1" thickBot="1" x14ac:dyDescent="0.2">
      <c r="S37" s="391"/>
      <c r="T37" s="392"/>
      <c r="U37" s="392"/>
      <c r="V37" s="393"/>
      <c r="W37" s="364" t="s">
        <v>55</v>
      </c>
      <c r="X37" s="365"/>
      <c r="Y37" s="365"/>
      <c r="Z37" s="365"/>
      <c r="AA37" s="366">
        <f>SUMIF(O18:P33,"",AM18:AT33)</f>
        <v>0</v>
      </c>
      <c r="AB37" s="366"/>
      <c r="AC37" s="366"/>
      <c r="AD37" s="366"/>
      <c r="AE37" s="366"/>
      <c r="AF37" s="366"/>
      <c r="AG37" s="366"/>
      <c r="AH37" s="367"/>
      <c r="AI37" s="352"/>
      <c r="AJ37" s="353"/>
      <c r="AK37" s="353"/>
      <c r="AL37" s="354"/>
      <c r="AM37" s="368"/>
      <c r="AN37" s="368"/>
      <c r="AO37" s="368"/>
      <c r="AP37" s="368"/>
      <c r="AQ37" s="368"/>
      <c r="AR37" s="368"/>
      <c r="AS37" s="368"/>
      <c r="AT37" s="368"/>
      <c r="AU37" s="394"/>
      <c r="AV37" s="395"/>
      <c r="AW37" s="395"/>
      <c r="AX37" s="395"/>
      <c r="AY37" s="395"/>
      <c r="AZ37" s="395"/>
      <c r="BA37" s="395"/>
      <c r="BB37" s="395"/>
      <c r="BC37" s="121"/>
      <c r="BD37" s="128"/>
      <c r="BE37" s="37"/>
      <c r="BF37" s="38"/>
      <c r="BG37" s="128"/>
      <c r="BH37" s="37"/>
      <c r="BI37" s="121"/>
      <c r="BK37" s="1" t="s">
        <v>76</v>
      </c>
    </row>
    <row r="38" spans="2:63" ht="31.5" customHeight="1" thickBot="1" x14ac:dyDescent="0.2">
      <c r="B38" s="370" t="s">
        <v>2</v>
      </c>
      <c r="C38" s="371"/>
      <c r="D38" s="371"/>
      <c r="E38" s="372"/>
      <c r="G38" s="373" t="s">
        <v>61</v>
      </c>
      <c r="H38" s="373"/>
      <c r="I38" s="373"/>
      <c r="J38" s="373"/>
      <c r="K38" s="373"/>
      <c r="L38" s="373"/>
      <c r="M38" s="373"/>
      <c r="N38" s="373"/>
      <c r="O38" s="373"/>
      <c r="P38" s="373"/>
      <c r="Q38" s="373"/>
      <c r="R38" s="373"/>
      <c r="S38" s="90"/>
      <c r="T38" s="90"/>
      <c r="U38" s="90"/>
      <c r="V38" s="91"/>
      <c r="W38" s="374" t="s">
        <v>57</v>
      </c>
      <c r="X38" s="374"/>
      <c r="Y38" s="374"/>
      <c r="Z38" s="375"/>
      <c r="AA38" s="376">
        <f>ROUND(AA34,0)+ROUND(AA35,0)+ROUND(AA36,0)+ROUND(AA37,0)</f>
        <v>0</v>
      </c>
      <c r="AB38" s="377"/>
      <c r="AC38" s="377"/>
      <c r="AD38" s="377"/>
      <c r="AE38" s="377"/>
      <c r="AF38" s="377"/>
      <c r="AG38" s="377"/>
      <c r="AH38" s="378"/>
      <c r="AI38" s="379" t="s">
        <v>58</v>
      </c>
      <c r="AJ38" s="380"/>
      <c r="AK38" s="380"/>
      <c r="AL38" s="381"/>
      <c r="AM38" s="382">
        <f>ROUND(AM34,0)+ROUND(AM35,0)+ROUND(AM36,0)+ROUND(AM37,0)</f>
        <v>0</v>
      </c>
      <c r="AN38" s="383"/>
      <c r="AO38" s="383"/>
      <c r="AP38" s="383"/>
      <c r="AQ38" s="383"/>
      <c r="AR38" s="383"/>
      <c r="AS38" s="383"/>
      <c r="AT38" s="383"/>
      <c r="AU38" s="396"/>
      <c r="AV38" s="397"/>
      <c r="AW38" s="397"/>
      <c r="AX38" s="397"/>
      <c r="AY38" s="397"/>
      <c r="AZ38" s="397"/>
      <c r="BA38" s="397"/>
      <c r="BB38" s="397"/>
      <c r="BC38" s="204"/>
      <c r="BD38" s="129"/>
      <c r="BE38" s="35"/>
      <c r="BF38" s="36"/>
      <c r="BG38" s="129"/>
      <c r="BH38" s="35"/>
      <c r="BI38" s="121"/>
    </row>
    <row r="39" spans="2:63" ht="13.5" customHeight="1" x14ac:dyDescent="0.15">
      <c r="B39" s="475"/>
      <c r="C39" s="476"/>
      <c r="D39" s="476"/>
      <c r="E39" s="477"/>
      <c r="G39" s="34" t="s">
        <v>32</v>
      </c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2"/>
    </row>
    <row r="40" spans="2:63" x14ac:dyDescent="0.15">
      <c r="B40" s="475"/>
      <c r="C40" s="476"/>
      <c r="D40" s="476"/>
      <c r="E40" s="477"/>
      <c r="G40" s="30" t="s">
        <v>75</v>
      </c>
    </row>
    <row r="41" spans="2:63" ht="14.25" thickBot="1" x14ac:dyDescent="0.2">
      <c r="B41" s="361" t="s">
        <v>0</v>
      </c>
      <c r="C41" s="362"/>
      <c r="D41" s="362"/>
      <c r="E41" s="363"/>
      <c r="G41" s="30" t="s">
        <v>31</v>
      </c>
    </row>
    <row r="42" spans="2:63" x14ac:dyDescent="0.15">
      <c r="B42" s="31"/>
      <c r="C42" s="31"/>
      <c r="D42" s="31"/>
      <c r="E42" s="31"/>
      <c r="G42" s="30" t="s">
        <v>30</v>
      </c>
    </row>
    <row r="43" spans="2:63" x14ac:dyDescent="0.15">
      <c r="B43" s="31"/>
      <c r="C43" s="31"/>
      <c r="D43" s="31"/>
      <c r="E43" s="31"/>
      <c r="F43" s="30"/>
      <c r="G43" s="30"/>
    </row>
  </sheetData>
  <sheetProtection algorithmName="SHA-512" hashValue="O2HWl5fXBiVRuZ/fq8+febogp9N9lut5utr3NtaSLfm0YiT9IrCJE5BKtViUO2wSfQaeyLEgje1wZnEP4yaoDQ==" saltValue="ljz+gtOwbyrs5N5wQYLVhQ==" spinCount="100000" sheet="1" objects="1" scenarios="1"/>
  <mergeCells count="142">
    <mergeCell ref="B39:E40"/>
    <mergeCell ref="B41:E41"/>
    <mergeCell ref="W37:Z37"/>
    <mergeCell ref="B30:L31"/>
    <mergeCell ref="B32:L33"/>
    <mergeCell ref="M20:N21"/>
    <mergeCell ref="M22:N23"/>
    <mergeCell ref="M24:N25"/>
    <mergeCell ref="M26:N27"/>
    <mergeCell ref="M28:N29"/>
    <mergeCell ref="M30:N31"/>
    <mergeCell ref="M32:N33"/>
    <mergeCell ref="M18:N19"/>
    <mergeCell ref="B16:L17"/>
    <mergeCell ref="M16:N17"/>
    <mergeCell ref="B18:L19"/>
    <mergeCell ref="B20:L21"/>
    <mergeCell ref="B22:L23"/>
    <mergeCell ref="B24:L25"/>
    <mergeCell ref="B26:L27"/>
    <mergeCell ref="B28:L29"/>
    <mergeCell ref="BF16:BH16"/>
    <mergeCell ref="O1:AJ2"/>
    <mergeCell ref="AA3:AE3"/>
    <mergeCell ref="B5:E5"/>
    <mergeCell ref="F5:I5"/>
    <mergeCell ref="K5:L5"/>
    <mergeCell ref="N5:O5"/>
    <mergeCell ref="B7:G7"/>
    <mergeCell ref="R7:U7"/>
    <mergeCell ref="AB7:AX7"/>
    <mergeCell ref="AM5:AQ5"/>
    <mergeCell ref="AS5:BA5"/>
    <mergeCell ref="B8:G10"/>
    <mergeCell ref="H8:Y10"/>
    <mergeCell ref="AB8:AX9"/>
    <mergeCell ref="AB10:AX11"/>
    <mergeCell ref="B12:G14"/>
    <mergeCell ref="H12:P14"/>
    <mergeCell ref="Q13:W14"/>
    <mergeCell ref="AB13:AK13"/>
    <mergeCell ref="AN13:AW13"/>
    <mergeCell ref="O16:P17"/>
    <mergeCell ref="Q16:AH16"/>
    <mergeCell ref="AI16:AT16"/>
    <mergeCell ref="AU16:BB16"/>
    <mergeCell ref="Q17:R17"/>
    <mergeCell ref="S17:V17"/>
    <mergeCell ref="W17:Z17"/>
    <mergeCell ref="AA17:AH17"/>
    <mergeCell ref="AI17:AL17"/>
    <mergeCell ref="AM17:AT17"/>
    <mergeCell ref="AU17:BB17"/>
    <mergeCell ref="BC16:BE16"/>
    <mergeCell ref="AU18:BB19"/>
    <mergeCell ref="O20:P21"/>
    <mergeCell ref="Q20:R21"/>
    <mergeCell ref="S20:V21"/>
    <mergeCell ref="W20:Z21"/>
    <mergeCell ref="AA20:AH21"/>
    <mergeCell ref="AI20:AL21"/>
    <mergeCell ref="AM20:AT21"/>
    <mergeCell ref="AU20:BB21"/>
    <mergeCell ref="O18:P19"/>
    <mergeCell ref="Q18:R19"/>
    <mergeCell ref="S18:V19"/>
    <mergeCell ref="W18:Z19"/>
    <mergeCell ref="AA18:AH19"/>
    <mergeCell ref="AI18:AL19"/>
    <mergeCell ref="AM18:AT19"/>
    <mergeCell ref="AU22:BB23"/>
    <mergeCell ref="O24:P25"/>
    <mergeCell ref="Q24:R25"/>
    <mergeCell ref="S24:V25"/>
    <mergeCell ref="W24:Z25"/>
    <mergeCell ref="AA24:AH25"/>
    <mergeCell ref="AI24:AL25"/>
    <mergeCell ref="AM24:AT25"/>
    <mergeCell ref="AU24:BB25"/>
    <mergeCell ref="O22:P23"/>
    <mergeCell ref="Q22:R23"/>
    <mergeCell ref="S22:V23"/>
    <mergeCell ref="W22:Z23"/>
    <mergeCell ref="AA22:AH23"/>
    <mergeCell ref="AI22:AL23"/>
    <mergeCell ref="AM22:AT23"/>
    <mergeCell ref="AU26:BB27"/>
    <mergeCell ref="O28:P29"/>
    <mergeCell ref="Q28:R29"/>
    <mergeCell ref="S28:V29"/>
    <mergeCell ref="W28:Z29"/>
    <mergeCell ref="AA28:AH29"/>
    <mergeCell ref="AI28:AL29"/>
    <mergeCell ref="AM28:AT29"/>
    <mergeCell ref="AU28:BB29"/>
    <mergeCell ref="O26:P27"/>
    <mergeCell ref="Q26:R27"/>
    <mergeCell ref="S26:V27"/>
    <mergeCell ref="W26:Z27"/>
    <mergeCell ref="AA26:AH27"/>
    <mergeCell ref="AI26:AL27"/>
    <mergeCell ref="AM26:AT27"/>
    <mergeCell ref="AU30:BB31"/>
    <mergeCell ref="O32:P33"/>
    <mergeCell ref="Q32:R33"/>
    <mergeCell ref="S32:V33"/>
    <mergeCell ref="W32:Z33"/>
    <mergeCell ref="AA32:AH33"/>
    <mergeCell ref="AI32:AL33"/>
    <mergeCell ref="AM32:AT33"/>
    <mergeCell ref="AU32:BB33"/>
    <mergeCell ref="O30:P31"/>
    <mergeCell ref="Q30:R31"/>
    <mergeCell ref="S30:V31"/>
    <mergeCell ref="W30:Z31"/>
    <mergeCell ref="AA30:AH31"/>
    <mergeCell ref="AI30:AL31"/>
    <mergeCell ref="AM30:AT31"/>
    <mergeCell ref="AA37:AH37"/>
    <mergeCell ref="AM37:AT37"/>
    <mergeCell ref="AU37:BB37"/>
    <mergeCell ref="B38:E38"/>
    <mergeCell ref="G38:R38"/>
    <mergeCell ref="AA38:AH38"/>
    <mergeCell ref="AM38:AT38"/>
    <mergeCell ref="AU38:BB38"/>
    <mergeCell ref="S34:V37"/>
    <mergeCell ref="AI34:AL37"/>
    <mergeCell ref="W38:Z38"/>
    <mergeCell ref="AI38:AL38"/>
    <mergeCell ref="W34:Z34"/>
    <mergeCell ref="AA34:AH34"/>
    <mergeCell ref="AM34:AT34"/>
    <mergeCell ref="AU34:BB34"/>
    <mergeCell ref="W35:Z35"/>
    <mergeCell ref="AA35:AH35"/>
    <mergeCell ref="AM35:AT35"/>
    <mergeCell ref="AU35:BB35"/>
    <mergeCell ref="W36:Z36"/>
    <mergeCell ref="AA36:AH36"/>
    <mergeCell ref="AM36:AT36"/>
    <mergeCell ref="AU36:BB36"/>
  </mergeCells>
  <phoneticPr fontId="3"/>
  <dataValidations count="3">
    <dataValidation type="list" showInputMessage="1" showErrorMessage="1" sqref="O34:P35" xr:uid="{82420680-1091-4E8F-AD00-60DA31668389}">
      <formula1>税率</formula1>
    </dataValidation>
    <dataValidation type="list" showInputMessage="1" showErrorMessage="1" sqref="O18:P33" xr:uid="{6BFE5176-7F0D-45EA-ABCA-82D8B390B817}">
      <formula1>$BK$32:$BK$37</formula1>
    </dataValidation>
    <dataValidation type="custom" imeMode="on" allowBlank="1" showInputMessage="1" showErrorMessage="1" sqref="AZ10" xr:uid="{E8CAEA52-C14E-4AD8-B5FB-C696168C151E}">
      <formula1>SUM(BB10:CU43)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014E7-2180-4415-B0FC-BAC01E877A13}">
  <sheetPr>
    <tabColor rgb="FF92D050"/>
  </sheetPr>
  <dimension ref="B1:BB43"/>
  <sheetViews>
    <sheetView showGridLines="0" zoomScaleNormal="100" workbookViewId="0">
      <selection activeCell="B26" sqref="B26:L27"/>
    </sheetView>
  </sheetViews>
  <sheetFormatPr defaultRowHeight="13.5" x14ac:dyDescent="0.15"/>
  <cols>
    <col min="1" max="3" width="2.25" style="1" customWidth="1"/>
    <col min="4" max="18" width="3.375" style="1" customWidth="1"/>
    <col min="19" max="19" width="3" style="1" customWidth="1"/>
    <col min="20" max="45" width="2.25" style="1" customWidth="1"/>
    <col min="46" max="46" width="2.5" style="1" customWidth="1"/>
    <col min="47" max="53" width="2.25" style="1" customWidth="1"/>
    <col min="54" max="54" width="2.875" style="1" customWidth="1"/>
    <col min="55" max="57" width="7.5" style="1" customWidth="1"/>
    <col min="58" max="61" width="7" style="1" customWidth="1"/>
    <col min="62" max="62" width="4" style="1" customWidth="1"/>
    <col min="63" max="63" width="3.875" style="1" customWidth="1"/>
    <col min="64" max="119" width="2.25" style="1" customWidth="1"/>
    <col min="120" max="16384" width="9" style="1"/>
  </cols>
  <sheetData>
    <row r="1" spans="2:54" ht="15" customHeight="1" x14ac:dyDescent="0.15">
      <c r="O1" s="690" t="s">
        <v>29</v>
      </c>
      <c r="P1" s="690"/>
      <c r="Q1" s="690"/>
      <c r="R1" s="690"/>
      <c r="S1" s="690"/>
      <c r="T1" s="690"/>
      <c r="U1" s="690"/>
      <c r="V1" s="690"/>
      <c r="W1" s="690"/>
      <c r="X1" s="690"/>
      <c r="Y1" s="690"/>
      <c r="Z1" s="690"/>
      <c r="AA1" s="690"/>
      <c r="AB1" s="690"/>
      <c r="AC1" s="690"/>
      <c r="AD1" s="690"/>
      <c r="AE1" s="690"/>
      <c r="AF1" s="690"/>
      <c r="AG1" s="690"/>
      <c r="AH1" s="690"/>
      <c r="AI1" s="690"/>
      <c r="AJ1" s="690"/>
    </row>
    <row r="2" spans="2:54" ht="13.5" customHeight="1" thickBot="1" x14ac:dyDescent="0.2">
      <c r="O2" s="690"/>
      <c r="P2" s="690"/>
      <c r="Q2" s="690"/>
      <c r="R2" s="690"/>
      <c r="S2" s="690"/>
      <c r="T2" s="690"/>
      <c r="U2" s="690"/>
      <c r="V2" s="690"/>
      <c r="W2" s="690"/>
      <c r="X2" s="690"/>
      <c r="Y2" s="690"/>
      <c r="Z2" s="690"/>
      <c r="AA2" s="690"/>
      <c r="AB2" s="690"/>
      <c r="AC2" s="690"/>
      <c r="AD2" s="690"/>
      <c r="AE2" s="690"/>
      <c r="AF2" s="690"/>
      <c r="AG2" s="690"/>
      <c r="AH2" s="690"/>
      <c r="AI2" s="690"/>
      <c r="AJ2" s="690"/>
      <c r="AX2" s="104"/>
    </row>
    <row r="3" spans="2:54" ht="23.25" customHeight="1" thickBot="1" x14ac:dyDescent="0.2">
      <c r="B3" s="29" t="s">
        <v>27</v>
      </c>
      <c r="AA3" s="691" t="s">
        <v>26</v>
      </c>
      <c r="AB3" s="692"/>
      <c r="AC3" s="692"/>
      <c r="AD3" s="692"/>
      <c r="AE3" s="692"/>
      <c r="AF3" s="95" t="str">
        <f>IF(入力シート・貴社控!AF3="","",入力シート・貴社控!AF3)</f>
        <v/>
      </c>
      <c r="AG3" s="96" t="str">
        <f>IF(入力シート・貴社控!AG3="","",入力シート・貴社控!AG3)</f>
        <v/>
      </c>
      <c r="AH3" s="96" t="str">
        <f>IF(入力シート・貴社控!AH3="","",入力シート・貴社控!AH3)</f>
        <v/>
      </c>
      <c r="AI3" s="96" t="str">
        <f>IF(入力シート・貴社控!AI3="","",入力シート・貴社控!AI3)</f>
        <v/>
      </c>
      <c r="AJ3" s="96" t="str">
        <f>IF(入力シート・貴社控!AJ3="","",入力シート・貴社控!AJ3)</f>
        <v/>
      </c>
      <c r="AK3" s="97" t="s">
        <v>25</v>
      </c>
      <c r="AL3" s="98" t="str">
        <f>IF(入力シート・貴社控!AL3="","",入力シート・貴社控!AL3)</f>
        <v/>
      </c>
      <c r="AM3" s="99" t="str">
        <f>IF(入力シート・貴社控!AM3="","",入力シート・貴社控!AM3)</f>
        <v/>
      </c>
    </row>
    <row r="4" spans="2:54" ht="9.75" customHeight="1" thickBot="1" x14ac:dyDescent="0.2"/>
    <row r="5" spans="2:54" ht="23.25" customHeight="1" thickBot="1" x14ac:dyDescent="0.2">
      <c r="B5" s="675" t="s">
        <v>24</v>
      </c>
      <c r="C5" s="676"/>
      <c r="D5" s="676"/>
      <c r="E5" s="676"/>
      <c r="F5" s="693">
        <f>IF(入力シート・貴社控!F5=0,0,入力シート・貴社控!F5)</f>
        <v>0</v>
      </c>
      <c r="G5" s="694"/>
      <c r="H5" s="694"/>
      <c r="I5" s="694"/>
      <c r="J5" s="28" t="s">
        <v>23</v>
      </c>
      <c r="K5" s="694">
        <f>IF(入力シート・貴社控!K5=0,0,入力シート・貴社控!K5)</f>
        <v>0</v>
      </c>
      <c r="L5" s="694"/>
      <c r="M5" s="28" t="s">
        <v>22</v>
      </c>
      <c r="N5" s="694">
        <f>IF(入力シート・貴社控!N5=0,0,入力シート・貴社控!N5)</f>
        <v>0</v>
      </c>
      <c r="O5" s="694"/>
      <c r="P5" s="27" t="s">
        <v>21</v>
      </c>
      <c r="AA5" s="26"/>
      <c r="AB5" s="25" t="s">
        <v>20</v>
      </c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695" t="s">
        <v>74</v>
      </c>
      <c r="AN5" s="695"/>
      <c r="AO5" s="695"/>
      <c r="AP5" s="695"/>
      <c r="AQ5" s="695"/>
      <c r="AR5" s="93" t="s">
        <v>62</v>
      </c>
      <c r="AS5" s="673" t="str">
        <f>IF(入力シート・貴社控!AS5=0,"",入力シート・貴社控!AS5)</f>
        <v/>
      </c>
      <c r="AT5" s="673"/>
      <c r="AU5" s="673"/>
      <c r="AV5" s="673"/>
      <c r="AW5" s="673"/>
      <c r="AX5" s="673"/>
      <c r="AY5" s="673"/>
      <c r="AZ5" s="673"/>
      <c r="BA5" s="673"/>
      <c r="BB5" s="674"/>
    </row>
    <row r="6" spans="2:54" ht="9.75" customHeight="1" thickBot="1" x14ac:dyDescent="0.2">
      <c r="AA6" s="18"/>
      <c r="BB6" s="17"/>
    </row>
    <row r="7" spans="2:54" ht="21" customHeight="1" thickBot="1" x14ac:dyDescent="0.2">
      <c r="B7" s="675" t="s">
        <v>19</v>
      </c>
      <c r="C7" s="676"/>
      <c r="D7" s="676"/>
      <c r="E7" s="676"/>
      <c r="F7" s="676"/>
      <c r="G7" s="676"/>
      <c r="H7" s="23" t="str">
        <f>IF(入力シート・貴社控!H7="","",入力シート・貴社控!H7)</f>
        <v/>
      </c>
      <c r="I7" s="22" t="str">
        <f>IF(入力シート・貴社控!I7="","",入力シート・貴社控!I7)</f>
        <v/>
      </c>
      <c r="J7" s="22" t="str">
        <f>IF(入力シート・貴社控!J7="","",入力シート・貴社控!J7)</f>
        <v/>
      </c>
      <c r="K7" s="22" t="str">
        <f>IF(入力シート・貴社控!K7="","",入力シート・貴社控!K7)</f>
        <v/>
      </c>
      <c r="L7" s="22" t="str">
        <f>IF(入力シート・貴社控!L7="","",入力シート・貴社控!L7)</f>
        <v/>
      </c>
      <c r="M7" s="22" t="str">
        <f>IF(入力シート・貴社控!M7="","",入力シート・貴社控!M7)</f>
        <v/>
      </c>
      <c r="N7" s="22" t="str">
        <f>IF(入力シート・貴社控!N7="","",入力シート・貴社控!N7)</f>
        <v/>
      </c>
      <c r="O7" s="22" t="str">
        <f>IF(入力シート・貴社控!O7="","",入力シート・貴社控!O7)</f>
        <v/>
      </c>
      <c r="P7" s="22" t="str">
        <f>IF(入力シート・貴社控!P7="","",入力シート・貴社控!P7)</f>
        <v/>
      </c>
      <c r="Q7" s="21" t="str">
        <f>IF(入力シート・貴社控!Q7="","",入力シート・貴社控!Q7)</f>
        <v/>
      </c>
      <c r="R7" s="677" t="s">
        <v>18</v>
      </c>
      <c r="S7" s="678"/>
      <c r="T7" s="678"/>
      <c r="U7" s="679"/>
      <c r="V7" s="23" t="str">
        <f>IF(入力シート・貴社控!V7="","",入力シート・貴社控!V7)</f>
        <v/>
      </c>
      <c r="W7" s="22" t="str">
        <f>IF(入力シート・貴社控!W7="","",入力シート・貴社控!W7)</f>
        <v/>
      </c>
      <c r="X7" s="94" t="str">
        <f>IF(入力シート・貴社控!X7="","",入力シート・貴社控!X7)</f>
        <v/>
      </c>
      <c r="AA7" s="18"/>
      <c r="AB7" s="655" t="str">
        <f>IF(入力シート・貴社控!AB7=0,"",入力シート・貴社控!AB7)</f>
        <v/>
      </c>
      <c r="AC7" s="655"/>
      <c r="AD7" s="655"/>
      <c r="AE7" s="655"/>
      <c r="AF7" s="655"/>
      <c r="AG7" s="655"/>
      <c r="AH7" s="655"/>
      <c r="AI7" s="655"/>
      <c r="AJ7" s="655"/>
      <c r="AK7" s="655"/>
      <c r="AL7" s="655"/>
      <c r="AM7" s="655"/>
      <c r="AN7" s="655"/>
      <c r="AO7" s="655"/>
      <c r="AP7" s="655"/>
      <c r="AQ7" s="655"/>
      <c r="AR7" s="655"/>
      <c r="AS7" s="655"/>
      <c r="AT7" s="655"/>
      <c r="AU7" s="655"/>
      <c r="AV7" s="655"/>
      <c r="AW7" s="655"/>
      <c r="AX7" s="655"/>
      <c r="BB7" s="17"/>
    </row>
    <row r="8" spans="2:54" ht="11.25" customHeight="1" x14ac:dyDescent="0.15">
      <c r="B8" s="680" t="s">
        <v>17</v>
      </c>
      <c r="C8" s="634"/>
      <c r="D8" s="634"/>
      <c r="E8" s="634"/>
      <c r="F8" s="634"/>
      <c r="G8" s="635"/>
      <c r="H8" s="681">
        <f>IF(入力シート・貴社控!H8=0,0,入力シート・貴社控!H8)</f>
        <v>0</v>
      </c>
      <c r="I8" s="682"/>
      <c r="J8" s="682"/>
      <c r="K8" s="682"/>
      <c r="L8" s="682"/>
      <c r="M8" s="682"/>
      <c r="N8" s="682"/>
      <c r="O8" s="682"/>
      <c r="P8" s="682"/>
      <c r="Q8" s="682"/>
      <c r="R8" s="683"/>
      <c r="S8" s="683"/>
      <c r="T8" s="683"/>
      <c r="U8" s="683"/>
      <c r="V8" s="683"/>
      <c r="W8" s="683"/>
      <c r="X8" s="683"/>
      <c r="Y8" s="684"/>
      <c r="AA8" s="18"/>
      <c r="AB8" s="655" t="str">
        <f>IF(入力シート・貴社控!AB8=0,"",入力シート・貴社控!AB8)</f>
        <v/>
      </c>
      <c r="AC8" s="655"/>
      <c r="AD8" s="655"/>
      <c r="AE8" s="655"/>
      <c r="AF8" s="655"/>
      <c r="AG8" s="655"/>
      <c r="AH8" s="655"/>
      <c r="AI8" s="655"/>
      <c r="AJ8" s="655"/>
      <c r="AK8" s="655"/>
      <c r="AL8" s="655"/>
      <c r="AM8" s="655"/>
      <c r="AN8" s="655"/>
      <c r="AO8" s="655"/>
      <c r="AP8" s="655"/>
      <c r="AQ8" s="655"/>
      <c r="AR8" s="655"/>
      <c r="AS8" s="655"/>
      <c r="AT8" s="655"/>
      <c r="AU8" s="655"/>
      <c r="AV8" s="655"/>
      <c r="AW8" s="655"/>
      <c r="AX8" s="655"/>
      <c r="BB8" s="17"/>
    </row>
    <row r="9" spans="2:54" ht="11.25" customHeight="1" x14ac:dyDescent="0.15">
      <c r="B9" s="636"/>
      <c r="C9" s="637"/>
      <c r="D9" s="637"/>
      <c r="E9" s="637"/>
      <c r="F9" s="637"/>
      <c r="G9" s="638"/>
      <c r="H9" s="685"/>
      <c r="I9" s="683"/>
      <c r="J9" s="683"/>
      <c r="K9" s="683"/>
      <c r="L9" s="683"/>
      <c r="M9" s="683"/>
      <c r="N9" s="683"/>
      <c r="O9" s="683"/>
      <c r="P9" s="683"/>
      <c r="Q9" s="683"/>
      <c r="R9" s="683"/>
      <c r="S9" s="683"/>
      <c r="T9" s="683"/>
      <c r="U9" s="683"/>
      <c r="V9" s="683"/>
      <c r="W9" s="683"/>
      <c r="X9" s="683"/>
      <c r="Y9" s="686"/>
      <c r="AA9" s="18"/>
      <c r="AB9" s="655"/>
      <c r="AC9" s="655"/>
      <c r="AD9" s="655"/>
      <c r="AE9" s="655"/>
      <c r="AF9" s="655"/>
      <c r="AG9" s="655"/>
      <c r="AH9" s="655"/>
      <c r="AI9" s="655"/>
      <c r="AJ9" s="655"/>
      <c r="AK9" s="655"/>
      <c r="AL9" s="655"/>
      <c r="AM9" s="655"/>
      <c r="AN9" s="655"/>
      <c r="AO9" s="655"/>
      <c r="AP9" s="655"/>
      <c r="AQ9" s="655"/>
      <c r="AR9" s="655"/>
      <c r="AS9" s="655"/>
      <c r="AT9" s="655"/>
      <c r="AU9" s="655"/>
      <c r="AV9" s="655"/>
      <c r="AW9" s="655"/>
      <c r="AX9" s="655"/>
      <c r="BB9" s="17"/>
    </row>
    <row r="10" spans="2:54" ht="11.25" customHeight="1" thickBot="1" x14ac:dyDescent="0.2">
      <c r="B10" s="639"/>
      <c r="C10" s="640"/>
      <c r="D10" s="640"/>
      <c r="E10" s="640"/>
      <c r="F10" s="640"/>
      <c r="G10" s="641"/>
      <c r="H10" s="687"/>
      <c r="I10" s="688"/>
      <c r="J10" s="688"/>
      <c r="K10" s="688"/>
      <c r="L10" s="688"/>
      <c r="M10" s="688"/>
      <c r="N10" s="688"/>
      <c r="O10" s="688"/>
      <c r="P10" s="688"/>
      <c r="Q10" s="688"/>
      <c r="R10" s="688"/>
      <c r="S10" s="688"/>
      <c r="T10" s="688"/>
      <c r="U10" s="688"/>
      <c r="V10" s="688"/>
      <c r="W10" s="688"/>
      <c r="X10" s="688"/>
      <c r="Y10" s="689"/>
      <c r="AA10" s="18"/>
      <c r="AB10" s="655" t="str">
        <f>IF(入力シート・貴社控!AB10=0,"",入力シート・貴社控!AB10)</f>
        <v/>
      </c>
      <c r="AC10" s="655"/>
      <c r="AD10" s="655"/>
      <c r="AE10" s="655"/>
      <c r="AF10" s="655"/>
      <c r="AG10" s="655"/>
      <c r="AH10" s="655"/>
      <c r="AI10" s="655"/>
      <c r="AJ10" s="655"/>
      <c r="AK10" s="655"/>
      <c r="AL10" s="655"/>
      <c r="AM10" s="655"/>
      <c r="AN10" s="655"/>
      <c r="AO10" s="655"/>
      <c r="AP10" s="655"/>
      <c r="AQ10" s="655"/>
      <c r="AR10" s="655"/>
      <c r="AS10" s="655"/>
      <c r="AT10" s="655"/>
      <c r="AU10" s="655"/>
      <c r="AV10" s="655"/>
      <c r="AW10" s="655"/>
      <c r="AX10" s="655"/>
      <c r="AZ10" s="20" t="s">
        <v>16</v>
      </c>
      <c r="BB10" s="17"/>
    </row>
    <row r="11" spans="2:54" ht="9" customHeight="1" thickBot="1" x14ac:dyDescent="0.2">
      <c r="AA11" s="18"/>
      <c r="AB11" s="655"/>
      <c r="AC11" s="655"/>
      <c r="AD11" s="655"/>
      <c r="AE11" s="655"/>
      <c r="AF11" s="655"/>
      <c r="AG11" s="655"/>
      <c r="AH11" s="655"/>
      <c r="AI11" s="655"/>
      <c r="AJ11" s="655"/>
      <c r="AK11" s="655"/>
      <c r="AL11" s="655"/>
      <c r="AM11" s="655"/>
      <c r="AN11" s="655"/>
      <c r="AO11" s="655"/>
      <c r="AP11" s="655"/>
      <c r="AQ11" s="655"/>
      <c r="AR11" s="655"/>
      <c r="AS11" s="655"/>
      <c r="AT11" s="655"/>
      <c r="AU11" s="655"/>
      <c r="AV11" s="655"/>
      <c r="AW11" s="655"/>
      <c r="AX11" s="655"/>
      <c r="BB11" s="17"/>
    </row>
    <row r="12" spans="2:54" ht="13.5" customHeight="1" x14ac:dyDescent="0.15">
      <c r="B12" s="633" t="s">
        <v>15</v>
      </c>
      <c r="C12" s="634"/>
      <c r="D12" s="634"/>
      <c r="E12" s="634"/>
      <c r="F12" s="634"/>
      <c r="G12" s="635"/>
      <c r="H12" s="642">
        <f>入力シート・貴社控!H12</f>
        <v>0</v>
      </c>
      <c r="I12" s="643"/>
      <c r="J12" s="643"/>
      <c r="K12" s="643"/>
      <c r="L12" s="643"/>
      <c r="M12" s="643"/>
      <c r="N12" s="643"/>
      <c r="O12" s="643"/>
      <c r="P12" s="644"/>
      <c r="Q12" s="19" t="s">
        <v>14</v>
      </c>
      <c r="R12" s="2"/>
      <c r="S12" s="2"/>
      <c r="AA12" s="18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BB12" s="17"/>
    </row>
    <row r="13" spans="2:54" ht="13.5" customHeight="1" x14ac:dyDescent="0.15">
      <c r="B13" s="636"/>
      <c r="C13" s="637"/>
      <c r="D13" s="637"/>
      <c r="E13" s="637"/>
      <c r="F13" s="637"/>
      <c r="G13" s="638"/>
      <c r="H13" s="645"/>
      <c r="I13" s="646"/>
      <c r="J13" s="646"/>
      <c r="K13" s="646"/>
      <c r="L13" s="646"/>
      <c r="M13" s="646"/>
      <c r="N13" s="646"/>
      <c r="O13" s="646"/>
      <c r="P13" s="647"/>
      <c r="Q13" s="651">
        <f>入力シート・貴社控!Q13</f>
        <v>0</v>
      </c>
      <c r="R13" s="651"/>
      <c r="S13" s="651"/>
      <c r="T13" s="651"/>
      <c r="U13" s="651"/>
      <c r="V13" s="651"/>
      <c r="W13" s="652"/>
      <c r="X13" s="2"/>
      <c r="Y13" s="2"/>
      <c r="AA13" s="18"/>
      <c r="AB13" s="655" t="str">
        <f>IF(入力シート・貴社控!AB13=0,"",入力シート・貴社控!AB13)</f>
        <v/>
      </c>
      <c r="AC13" s="655"/>
      <c r="AD13" s="655"/>
      <c r="AE13" s="655"/>
      <c r="AF13" s="655"/>
      <c r="AG13" s="655"/>
      <c r="AH13" s="655"/>
      <c r="AI13" s="655"/>
      <c r="AJ13" s="655"/>
      <c r="AK13" s="655"/>
      <c r="AL13" s="3"/>
      <c r="AM13" s="3"/>
      <c r="AN13" s="655" t="str">
        <f>IF(入力シート・貴社控!AN13=0,"",入力シート・貴社控!AN13)</f>
        <v/>
      </c>
      <c r="AO13" s="655"/>
      <c r="AP13" s="655"/>
      <c r="AQ13" s="655"/>
      <c r="AR13" s="655"/>
      <c r="AS13" s="655"/>
      <c r="AT13" s="655"/>
      <c r="AU13" s="655"/>
      <c r="AV13" s="655"/>
      <c r="AW13" s="655"/>
      <c r="AX13" s="3"/>
      <c r="BB13" s="17"/>
    </row>
    <row r="14" spans="2:54" ht="13.5" customHeight="1" thickBot="1" x14ac:dyDescent="0.2">
      <c r="B14" s="639"/>
      <c r="C14" s="640"/>
      <c r="D14" s="640"/>
      <c r="E14" s="640"/>
      <c r="F14" s="640"/>
      <c r="G14" s="641"/>
      <c r="H14" s="648"/>
      <c r="I14" s="649"/>
      <c r="J14" s="649"/>
      <c r="K14" s="649"/>
      <c r="L14" s="649"/>
      <c r="M14" s="649"/>
      <c r="N14" s="649"/>
      <c r="O14" s="649"/>
      <c r="P14" s="650"/>
      <c r="Q14" s="653"/>
      <c r="R14" s="653"/>
      <c r="S14" s="653"/>
      <c r="T14" s="653"/>
      <c r="U14" s="653"/>
      <c r="V14" s="653"/>
      <c r="W14" s="654"/>
      <c r="X14" s="2"/>
      <c r="Y14" s="2"/>
      <c r="AA14" s="16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4"/>
    </row>
    <row r="15" spans="2:54" ht="14.25" thickBot="1" x14ac:dyDescent="0.2"/>
    <row r="16" spans="2:54" ht="21" customHeight="1" x14ac:dyDescent="0.15">
      <c r="B16" s="656" t="s">
        <v>13</v>
      </c>
      <c r="C16" s="657"/>
      <c r="D16" s="657"/>
      <c r="E16" s="657"/>
      <c r="F16" s="657"/>
      <c r="G16" s="657"/>
      <c r="H16" s="657"/>
      <c r="I16" s="657"/>
      <c r="J16" s="657"/>
      <c r="K16" s="657"/>
      <c r="L16" s="658"/>
      <c r="M16" s="662" t="s">
        <v>12</v>
      </c>
      <c r="N16" s="663"/>
      <c r="O16" s="666" t="s">
        <v>11</v>
      </c>
      <c r="P16" s="667"/>
      <c r="Q16" s="617" t="s">
        <v>10</v>
      </c>
      <c r="R16" s="618"/>
      <c r="S16" s="618"/>
      <c r="T16" s="618"/>
      <c r="U16" s="618"/>
      <c r="V16" s="618"/>
      <c r="W16" s="618"/>
      <c r="X16" s="618"/>
      <c r="Y16" s="618"/>
      <c r="Z16" s="618"/>
      <c r="AA16" s="618"/>
      <c r="AB16" s="618"/>
      <c r="AC16" s="618"/>
      <c r="AD16" s="618"/>
      <c r="AE16" s="618"/>
      <c r="AF16" s="618"/>
      <c r="AG16" s="618"/>
      <c r="AH16" s="618"/>
      <c r="AI16" s="670" t="s">
        <v>9</v>
      </c>
      <c r="AJ16" s="671"/>
      <c r="AK16" s="671"/>
      <c r="AL16" s="671"/>
      <c r="AM16" s="671"/>
      <c r="AN16" s="671"/>
      <c r="AO16" s="671"/>
      <c r="AP16" s="671"/>
      <c r="AQ16" s="671"/>
      <c r="AR16" s="671"/>
      <c r="AS16" s="671"/>
      <c r="AT16" s="672"/>
      <c r="AU16" s="617" t="s">
        <v>8</v>
      </c>
      <c r="AV16" s="618"/>
      <c r="AW16" s="618"/>
      <c r="AX16" s="618"/>
      <c r="AY16" s="618"/>
      <c r="AZ16" s="618"/>
      <c r="BA16" s="618"/>
      <c r="BB16" s="619"/>
    </row>
    <row r="17" spans="2:54" ht="24.75" customHeight="1" thickBot="1" x14ac:dyDescent="0.2">
      <c r="B17" s="659"/>
      <c r="C17" s="660"/>
      <c r="D17" s="660"/>
      <c r="E17" s="660"/>
      <c r="F17" s="660"/>
      <c r="G17" s="660"/>
      <c r="H17" s="660"/>
      <c r="I17" s="660"/>
      <c r="J17" s="660"/>
      <c r="K17" s="660"/>
      <c r="L17" s="661"/>
      <c r="M17" s="664"/>
      <c r="N17" s="665"/>
      <c r="O17" s="668"/>
      <c r="P17" s="669"/>
      <c r="Q17" s="620" t="s">
        <v>7</v>
      </c>
      <c r="R17" s="621"/>
      <c r="S17" s="622" t="s">
        <v>5</v>
      </c>
      <c r="T17" s="623"/>
      <c r="U17" s="623"/>
      <c r="V17" s="623"/>
      <c r="W17" s="624" t="s">
        <v>6</v>
      </c>
      <c r="X17" s="624"/>
      <c r="Y17" s="624"/>
      <c r="Z17" s="624"/>
      <c r="AA17" s="625" t="s">
        <v>4</v>
      </c>
      <c r="AB17" s="625"/>
      <c r="AC17" s="625"/>
      <c r="AD17" s="625"/>
      <c r="AE17" s="625"/>
      <c r="AF17" s="625"/>
      <c r="AG17" s="625"/>
      <c r="AH17" s="625"/>
      <c r="AI17" s="626" t="s">
        <v>5</v>
      </c>
      <c r="AJ17" s="627"/>
      <c r="AK17" s="627"/>
      <c r="AL17" s="628"/>
      <c r="AM17" s="629" t="s">
        <v>4</v>
      </c>
      <c r="AN17" s="630"/>
      <c r="AO17" s="630"/>
      <c r="AP17" s="630"/>
      <c r="AQ17" s="630"/>
      <c r="AR17" s="630"/>
      <c r="AS17" s="630"/>
      <c r="AT17" s="631"/>
      <c r="AU17" s="620" t="s">
        <v>4</v>
      </c>
      <c r="AV17" s="621"/>
      <c r="AW17" s="621"/>
      <c r="AX17" s="621"/>
      <c r="AY17" s="621"/>
      <c r="AZ17" s="621"/>
      <c r="BA17" s="621"/>
      <c r="BB17" s="632"/>
    </row>
    <row r="18" spans="2:54" ht="13.5" customHeight="1" x14ac:dyDescent="0.15">
      <c r="B18" s="609" t="str">
        <f>IF(入力シート・貴社控!B18=0,"",入力シート・貴社控!B18)</f>
        <v/>
      </c>
      <c r="C18" s="505"/>
      <c r="D18" s="505"/>
      <c r="E18" s="505"/>
      <c r="F18" s="505"/>
      <c r="G18" s="505"/>
      <c r="H18" s="505"/>
      <c r="I18" s="505"/>
      <c r="J18" s="505"/>
      <c r="K18" s="505"/>
      <c r="L18" s="506"/>
      <c r="M18" s="610" t="str">
        <f>IF(入力シート・貴社控!M18=0,"",入力シート・貴社控!M18)</f>
        <v/>
      </c>
      <c r="N18" s="611"/>
      <c r="O18" s="590" t="str">
        <f>IF(入力シート・貴社控!O18=0,"",入力シート・貴社控!O18)</f>
        <v/>
      </c>
      <c r="P18" s="591"/>
      <c r="Q18" s="612" t="str">
        <f>IF(入力シート・貴社控!Q18=0,"",入力シート・貴社控!Q18)</f>
        <v/>
      </c>
      <c r="R18" s="613"/>
      <c r="S18" s="614" t="str">
        <f>IF(入力シート・貴社控!S18=0,"",入力シート・貴社控!S18)</f>
        <v/>
      </c>
      <c r="T18" s="615"/>
      <c r="U18" s="615" t="e">
        <f>IF(#REF!=0,"",#REF!)</f>
        <v>#REF!</v>
      </c>
      <c r="V18" s="615"/>
      <c r="W18" s="616" t="str">
        <f>IF(入力シート・貴社控!W18=0,"",入力シート・貴社控!W18)</f>
        <v/>
      </c>
      <c r="X18" s="616"/>
      <c r="Y18" s="616" t="e">
        <f>IF(#REF!=0,"",#REF!)</f>
        <v>#REF!</v>
      </c>
      <c r="Z18" s="616"/>
      <c r="AA18" s="599" t="str">
        <f>IF(入力シート・貴社控!AA18=0,"",入力シート・貴社控!AA18)</f>
        <v/>
      </c>
      <c r="AB18" s="599"/>
      <c r="AC18" s="599" t="e">
        <f>IF(#REF!=0,"",#REF!)</f>
        <v>#REF!</v>
      </c>
      <c r="AD18" s="599"/>
      <c r="AE18" s="599" t="e">
        <f>IF(#REF!=0,"",#REF!)</f>
        <v>#REF!</v>
      </c>
      <c r="AF18" s="599"/>
      <c r="AG18" s="599" t="e">
        <f>IF(#REF!=0,"",#REF!)</f>
        <v>#REF!</v>
      </c>
      <c r="AH18" s="599"/>
      <c r="AI18" s="600" t="str">
        <f>IF(入力シート・貴社控!AI18=0,"",入力シート・貴社控!AI18)</f>
        <v/>
      </c>
      <c r="AJ18" s="601"/>
      <c r="AK18" s="601" t="e">
        <f>IF(#REF!=0,"",#REF!)</f>
        <v>#REF!</v>
      </c>
      <c r="AL18" s="602"/>
      <c r="AM18" s="603" t="str">
        <f>IF(入力シート・貴社控!AM18=0,"",入力シート・貴社控!AM18)</f>
        <v/>
      </c>
      <c r="AN18" s="604"/>
      <c r="AO18" s="604" t="e">
        <f>IF(#REF!=0,"",#REF!)</f>
        <v>#REF!</v>
      </c>
      <c r="AP18" s="604"/>
      <c r="AQ18" s="604" t="e">
        <f>IF(#REF!=0,"",#REF!)</f>
        <v>#REF!</v>
      </c>
      <c r="AR18" s="604"/>
      <c r="AS18" s="604" t="e">
        <f>IF(#REF!=0,"",#REF!)</f>
        <v>#REF!</v>
      </c>
      <c r="AT18" s="605"/>
      <c r="AU18" s="606" t="str">
        <f>IF(入力シート・貴社控!AU18=0,"",入力シート・貴社控!AU18)</f>
        <v/>
      </c>
      <c r="AV18" s="607"/>
      <c r="AW18" s="607" t="e">
        <f>IF(#REF!=0,"",#REF!)</f>
        <v>#REF!</v>
      </c>
      <c r="AX18" s="607"/>
      <c r="AY18" s="607" t="e">
        <f>IF(#REF!=0,"",#REF!)</f>
        <v>#REF!</v>
      </c>
      <c r="AZ18" s="607"/>
      <c r="BA18" s="607" t="e">
        <f>IF(#REF!=0,"",#REF!)</f>
        <v>#REF!</v>
      </c>
      <c r="BB18" s="608"/>
    </row>
    <row r="19" spans="2:54" ht="13.5" customHeight="1" x14ac:dyDescent="0.15">
      <c r="B19" s="585"/>
      <c r="C19" s="586"/>
      <c r="D19" s="586"/>
      <c r="E19" s="586"/>
      <c r="F19" s="586"/>
      <c r="G19" s="586"/>
      <c r="H19" s="586"/>
      <c r="I19" s="586"/>
      <c r="J19" s="586"/>
      <c r="K19" s="586"/>
      <c r="L19" s="587"/>
      <c r="M19" s="588"/>
      <c r="N19" s="589"/>
      <c r="O19" s="592"/>
      <c r="P19" s="593"/>
      <c r="Q19" s="594"/>
      <c r="R19" s="595"/>
      <c r="S19" s="596"/>
      <c r="T19" s="597"/>
      <c r="U19" s="597"/>
      <c r="V19" s="597"/>
      <c r="W19" s="598"/>
      <c r="X19" s="598"/>
      <c r="Y19" s="598"/>
      <c r="Z19" s="598"/>
      <c r="AA19" s="556"/>
      <c r="AB19" s="556"/>
      <c r="AC19" s="556"/>
      <c r="AD19" s="556"/>
      <c r="AE19" s="556"/>
      <c r="AF19" s="556"/>
      <c r="AG19" s="556"/>
      <c r="AH19" s="556"/>
      <c r="AI19" s="557"/>
      <c r="AJ19" s="558"/>
      <c r="AK19" s="558"/>
      <c r="AL19" s="559"/>
      <c r="AM19" s="560"/>
      <c r="AN19" s="561"/>
      <c r="AO19" s="561"/>
      <c r="AP19" s="561"/>
      <c r="AQ19" s="561"/>
      <c r="AR19" s="561"/>
      <c r="AS19" s="561"/>
      <c r="AT19" s="562"/>
      <c r="AU19" s="563"/>
      <c r="AV19" s="564"/>
      <c r="AW19" s="564"/>
      <c r="AX19" s="564"/>
      <c r="AY19" s="564"/>
      <c r="AZ19" s="564"/>
      <c r="BA19" s="564"/>
      <c r="BB19" s="565"/>
    </row>
    <row r="20" spans="2:54" ht="13.5" customHeight="1" x14ac:dyDescent="0.15">
      <c r="B20" s="566" t="str">
        <f>IF(入力シート・貴社控!B20=0,"",入力シート・貴社控!B20)</f>
        <v/>
      </c>
      <c r="C20" s="567"/>
      <c r="D20" s="567"/>
      <c r="E20" s="567"/>
      <c r="F20" s="567"/>
      <c r="G20" s="567"/>
      <c r="H20" s="567"/>
      <c r="I20" s="567"/>
      <c r="J20" s="567"/>
      <c r="K20" s="567"/>
      <c r="L20" s="568"/>
      <c r="M20" s="570" t="str">
        <f>IF(入力シート・貴社控!M20=0,"",入力シート・貴社控!M20)</f>
        <v/>
      </c>
      <c r="N20" s="571"/>
      <c r="O20" s="590" t="str">
        <f>IF(入力シート・貴社控!O20=0,"",入力シート・貴社控!O20)</f>
        <v/>
      </c>
      <c r="P20" s="591"/>
      <c r="Q20" s="594" t="str">
        <f>IF(入力シート・貴社控!Q20=0,"",入力シート・貴社控!Q20)</f>
        <v/>
      </c>
      <c r="R20" s="595"/>
      <c r="S20" s="596" t="str">
        <f>IF(入力シート・貴社控!S20=0,"",入力シート・貴社控!S20)</f>
        <v/>
      </c>
      <c r="T20" s="597"/>
      <c r="U20" s="597" t="e">
        <f>IF(#REF!=0,"",#REF!)</f>
        <v>#REF!</v>
      </c>
      <c r="V20" s="597"/>
      <c r="W20" s="598" t="str">
        <f>IF(入力シート・貴社控!W20=0,"",入力シート・貴社控!W20)</f>
        <v/>
      </c>
      <c r="X20" s="598"/>
      <c r="Y20" s="598" t="e">
        <f>IF(#REF!=0,"",#REF!)</f>
        <v>#REF!</v>
      </c>
      <c r="Z20" s="598"/>
      <c r="AA20" s="556" t="str">
        <f>IF(入力シート・貴社控!AA20=0,"",入力シート・貴社控!AA20)</f>
        <v/>
      </c>
      <c r="AB20" s="556"/>
      <c r="AC20" s="556" t="e">
        <f>IF(#REF!=0,"",#REF!)</f>
        <v>#REF!</v>
      </c>
      <c r="AD20" s="556"/>
      <c r="AE20" s="556" t="e">
        <f>IF(#REF!=0,"",#REF!)</f>
        <v>#REF!</v>
      </c>
      <c r="AF20" s="556"/>
      <c r="AG20" s="556" t="e">
        <f>IF(#REF!=0,"",#REF!)</f>
        <v>#REF!</v>
      </c>
      <c r="AH20" s="556"/>
      <c r="AI20" s="557" t="str">
        <f>IF(入力シート・貴社控!AI20=0,"",入力シート・貴社控!AI20)</f>
        <v/>
      </c>
      <c r="AJ20" s="558"/>
      <c r="AK20" s="558" t="e">
        <f>IF(#REF!=0,"",#REF!)</f>
        <v>#REF!</v>
      </c>
      <c r="AL20" s="559"/>
      <c r="AM20" s="560" t="str">
        <f>IF(入力シート・貴社控!AM20=0,"",入力シート・貴社控!AM20)</f>
        <v/>
      </c>
      <c r="AN20" s="561"/>
      <c r="AO20" s="561" t="e">
        <f>IF(#REF!=0,"",#REF!)</f>
        <v>#REF!</v>
      </c>
      <c r="AP20" s="561"/>
      <c r="AQ20" s="561" t="e">
        <f>IF(#REF!=0,"",#REF!)</f>
        <v>#REF!</v>
      </c>
      <c r="AR20" s="561"/>
      <c r="AS20" s="561" t="e">
        <f>IF(#REF!=0,"",#REF!)</f>
        <v>#REF!</v>
      </c>
      <c r="AT20" s="562"/>
      <c r="AU20" s="563" t="str">
        <f>IF(入力シート・貴社控!AU20=0,"",入力シート・貴社控!AU20)</f>
        <v/>
      </c>
      <c r="AV20" s="564"/>
      <c r="AW20" s="564" t="e">
        <f>IF(#REF!=0,"",#REF!)</f>
        <v>#REF!</v>
      </c>
      <c r="AX20" s="564"/>
      <c r="AY20" s="564" t="e">
        <f>IF(#REF!=0,"",#REF!)</f>
        <v>#REF!</v>
      </c>
      <c r="AZ20" s="564"/>
      <c r="BA20" s="564" t="e">
        <f>IF(#REF!=0,"",#REF!)</f>
        <v>#REF!</v>
      </c>
      <c r="BB20" s="565"/>
    </row>
    <row r="21" spans="2:54" ht="13.5" customHeight="1" x14ac:dyDescent="0.15">
      <c r="B21" s="585"/>
      <c r="C21" s="586"/>
      <c r="D21" s="586"/>
      <c r="E21" s="586"/>
      <c r="F21" s="586"/>
      <c r="G21" s="586"/>
      <c r="H21" s="586"/>
      <c r="I21" s="586"/>
      <c r="J21" s="586"/>
      <c r="K21" s="586"/>
      <c r="L21" s="587"/>
      <c r="M21" s="588"/>
      <c r="N21" s="589"/>
      <c r="O21" s="592"/>
      <c r="P21" s="593"/>
      <c r="Q21" s="594"/>
      <c r="R21" s="595"/>
      <c r="S21" s="596"/>
      <c r="T21" s="597"/>
      <c r="U21" s="597"/>
      <c r="V21" s="597"/>
      <c r="W21" s="598"/>
      <c r="X21" s="598"/>
      <c r="Y21" s="598"/>
      <c r="Z21" s="598"/>
      <c r="AA21" s="556"/>
      <c r="AB21" s="556"/>
      <c r="AC21" s="556"/>
      <c r="AD21" s="556"/>
      <c r="AE21" s="556"/>
      <c r="AF21" s="556"/>
      <c r="AG21" s="556"/>
      <c r="AH21" s="556"/>
      <c r="AI21" s="557"/>
      <c r="AJ21" s="558"/>
      <c r="AK21" s="558"/>
      <c r="AL21" s="559"/>
      <c r="AM21" s="560"/>
      <c r="AN21" s="561"/>
      <c r="AO21" s="561"/>
      <c r="AP21" s="561"/>
      <c r="AQ21" s="561"/>
      <c r="AR21" s="561"/>
      <c r="AS21" s="561"/>
      <c r="AT21" s="562"/>
      <c r="AU21" s="563"/>
      <c r="AV21" s="564"/>
      <c r="AW21" s="564"/>
      <c r="AX21" s="564"/>
      <c r="AY21" s="564"/>
      <c r="AZ21" s="564"/>
      <c r="BA21" s="564"/>
      <c r="BB21" s="565"/>
    </row>
    <row r="22" spans="2:54" ht="13.5" customHeight="1" x14ac:dyDescent="0.15">
      <c r="B22" s="566" t="str">
        <f>IF(入力シート・貴社控!B22=0,"",入力シート・貴社控!B22)</f>
        <v/>
      </c>
      <c r="C22" s="567"/>
      <c r="D22" s="567"/>
      <c r="E22" s="567"/>
      <c r="F22" s="567"/>
      <c r="G22" s="567"/>
      <c r="H22" s="567"/>
      <c r="I22" s="567"/>
      <c r="J22" s="567"/>
      <c r="K22" s="567"/>
      <c r="L22" s="568"/>
      <c r="M22" s="570" t="str">
        <f>IF(入力シート・貴社控!M22=0,"",入力シート・貴社控!M22)</f>
        <v/>
      </c>
      <c r="N22" s="571"/>
      <c r="O22" s="590" t="str">
        <f>IF(入力シート・貴社控!O22=0,"",入力シート・貴社控!O22)</f>
        <v/>
      </c>
      <c r="P22" s="591"/>
      <c r="Q22" s="594" t="str">
        <f>IF(入力シート・貴社控!Q22=0,"",入力シート・貴社控!Q22)</f>
        <v/>
      </c>
      <c r="R22" s="595"/>
      <c r="S22" s="596" t="str">
        <f>IF(入力シート・貴社控!S22=0,"",入力シート・貴社控!S22)</f>
        <v/>
      </c>
      <c r="T22" s="597"/>
      <c r="U22" s="597" t="e">
        <f>IF(#REF!=0,"",#REF!)</f>
        <v>#REF!</v>
      </c>
      <c r="V22" s="597"/>
      <c r="W22" s="598" t="str">
        <f>IF(入力シート・貴社控!W22=0,"",入力シート・貴社控!W22)</f>
        <v/>
      </c>
      <c r="X22" s="598"/>
      <c r="Y22" s="598" t="e">
        <f>IF(#REF!=0,"",#REF!)</f>
        <v>#REF!</v>
      </c>
      <c r="Z22" s="598"/>
      <c r="AA22" s="556" t="str">
        <f>IF(入力シート・貴社控!AA22=0,"",入力シート・貴社控!AA22)</f>
        <v/>
      </c>
      <c r="AB22" s="556"/>
      <c r="AC22" s="556" t="e">
        <f>IF(#REF!=0,"",#REF!)</f>
        <v>#REF!</v>
      </c>
      <c r="AD22" s="556"/>
      <c r="AE22" s="556" t="e">
        <f>IF(#REF!=0,"",#REF!)</f>
        <v>#REF!</v>
      </c>
      <c r="AF22" s="556"/>
      <c r="AG22" s="556" t="e">
        <f>IF(#REF!=0,"",#REF!)</f>
        <v>#REF!</v>
      </c>
      <c r="AH22" s="556"/>
      <c r="AI22" s="557" t="str">
        <f>IF(入力シート・貴社控!AI22=0,"",入力シート・貴社控!AI22)</f>
        <v/>
      </c>
      <c r="AJ22" s="558"/>
      <c r="AK22" s="558" t="e">
        <f>IF(#REF!=0,"",#REF!)</f>
        <v>#REF!</v>
      </c>
      <c r="AL22" s="559"/>
      <c r="AM22" s="560" t="str">
        <f>IF(入力シート・貴社控!AM22=0,"",入力シート・貴社控!AM22)</f>
        <v/>
      </c>
      <c r="AN22" s="561"/>
      <c r="AO22" s="561" t="e">
        <f>IF(#REF!=0,"",#REF!)</f>
        <v>#REF!</v>
      </c>
      <c r="AP22" s="561"/>
      <c r="AQ22" s="561" t="e">
        <f>IF(#REF!=0,"",#REF!)</f>
        <v>#REF!</v>
      </c>
      <c r="AR22" s="561"/>
      <c r="AS22" s="561" t="e">
        <f>IF(#REF!=0,"",#REF!)</f>
        <v>#REF!</v>
      </c>
      <c r="AT22" s="562"/>
      <c r="AU22" s="563" t="str">
        <f>IF(入力シート・貴社控!AU22=0,"",入力シート・貴社控!AU22)</f>
        <v/>
      </c>
      <c r="AV22" s="564"/>
      <c r="AW22" s="564" t="e">
        <f>IF(#REF!=0,"",#REF!)</f>
        <v>#REF!</v>
      </c>
      <c r="AX22" s="564"/>
      <c r="AY22" s="564" t="e">
        <f>IF(#REF!=0,"",#REF!)</f>
        <v>#REF!</v>
      </c>
      <c r="AZ22" s="564"/>
      <c r="BA22" s="564" t="e">
        <f>IF(#REF!=0,"",#REF!)</f>
        <v>#REF!</v>
      </c>
      <c r="BB22" s="565"/>
    </row>
    <row r="23" spans="2:54" ht="13.5" customHeight="1" x14ac:dyDescent="0.15">
      <c r="B23" s="585"/>
      <c r="C23" s="586"/>
      <c r="D23" s="586"/>
      <c r="E23" s="586"/>
      <c r="F23" s="586"/>
      <c r="G23" s="586"/>
      <c r="H23" s="586"/>
      <c r="I23" s="586"/>
      <c r="J23" s="586"/>
      <c r="K23" s="586"/>
      <c r="L23" s="587"/>
      <c r="M23" s="588"/>
      <c r="N23" s="589"/>
      <c r="O23" s="592"/>
      <c r="P23" s="593"/>
      <c r="Q23" s="594"/>
      <c r="R23" s="595"/>
      <c r="S23" s="596"/>
      <c r="T23" s="597"/>
      <c r="U23" s="597"/>
      <c r="V23" s="597"/>
      <c r="W23" s="598"/>
      <c r="X23" s="598"/>
      <c r="Y23" s="598"/>
      <c r="Z23" s="598"/>
      <c r="AA23" s="556"/>
      <c r="AB23" s="556"/>
      <c r="AC23" s="556"/>
      <c r="AD23" s="556"/>
      <c r="AE23" s="556"/>
      <c r="AF23" s="556"/>
      <c r="AG23" s="556"/>
      <c r="AH23" s="556"/>
      <c r="AI23" s="557"/>
      <c r="AJ23" s="558"/>
      <c r="AK23" s="558"/>
      <c r="AL23" s="559"/>
      <c r="AM23" s="560"/>
      <c r="AN23" s="561"/>
      <c r="AO23" s="561"/>
      <c r="AP23" s="561"/>
      <c r="AQ23" s="561"/>
      <c r="AR23" s="561"/>
      <c r="AS23" s="561"/>
      <c r="AT23" s="562"/>
      <c r="AU23" s="563"/>
      <c r="AV23" s="564"/>
      <c r="AW23" s="564"/>
      <c r="AX23" s="564"/>
      <c r="AY23" s="564"/>
      <c r="AZ23" s="564"/>
      <c r="BA23" s="564"/>
      <c r="BB23" s="565"/>
    </row>
    <row r="24" spans="2:54" ht="13.5" customHeight="1" x14ac:dyDescent="0.15">
      <c r="B24" s="566" t="str">
        <f>IF(入力シート・貴社控!B24=0,"",入力シート・貴社控!B24)</f>
        <v/>
      </c>
      <c r="C24" s="567"/>
      <c r="D24" s="567"/>
      <c r="E24" s="567"/>
      <c r="F24" s="567"/>
      <c r="G24" s="567"/>
      <c r="H24" s="567"/>
      <c r="I24" s="567"/>
      <c r="J24" s="567"/>
      <c r="K24" s="567"/>
      <c r="L24" s="568"/>
      <c r="M24" s="570" t="str">
        <f>IF(入力シート・貴社控!M24=0,"",入力シート・貴社控!M24)</f>
        <v/>
      </c>
      <c r="N24" s="571"/>
      <c r="O24" s="590" t="str">
        <f>IF(入力シート・貴社控!O24=0,"",入力シート・貴社控!O24)</f>
        <v/>
      </c>
      <c r="P24" s="591"/>
      <c r="Q24" s="594" t="str">
        <f>IF(入力シート・貴社控!Q24=0,"",入力シート・貴社控!Q24)</f>
        <v/>
      </c>
      <c r="R24" s="595"/>
      <c r="S24" s="596" t="str">
        <f>IF(入力シート・貴社控!S24=0,"",入力シート・貴社控!S24)</f>
        <v/>
      </c>
      <c r="T24" s="597"/>
      <c r="U24" s="597" t="e">
        <f>IF(#REF!=0,"",#REF!)</f>
        <v>#REF!</v>
      </c>
      <c r="V24" s="597"/>
      <c r="W24" s="598" t="str">
        <f>IF(入力シート・貴社控!W24=0,"",入力シート・貴社控!W24)</f>
        <v/>
      </c>
      <c r="X24" s="598"/>
      <c r="Y24" s="598" t="e">
        <f>IF(#REF!=0,"",#REF!)</f>
        <v>#REF!</v>
      </c>
      <c r="Z24" s="598"/>
      <c r="AA24" s="556" t="str">
        <f>IF(入力シート・貴社控!AA24=0,"",入力シート・貴社控!AA24)</f>
        <v/>
      </c>
      <c r="AB24" s="556"/>
      <c r="AC24" s="556" t="e">
        <f>IF(#REF!=0,"",#REF!)</f>
        <v>#REF!</v>
      </c>
      <c r="AD24" s="556"/>
      <c r="AE24" s="556" t="e">
        <f>IF(#REF!=0,"",#REF!)</f>
        <v>#REF!</v>
      </c>
      <c r="AF24" s="556"/>
      <c r="AG24" s="556" t="e">
        <f>IF(#REF!=0,"",#REF!)</f>
        <v>#REF!</v>
      </c>
      <c r="AH24" s="556"/>
      <c r="AI24" s="557" t="str">
        <f>IF(入力シート・貴社控!AI24=0,"",入力シート・貴社控!AI24)</f>
        <v/>
      </c>
      <c r="AJ24" s="558"/>
      <c r="AK24" s="558" t="e">
        <f>IF(#REF!=0,"",#REF!)</f>
        <v>#REF!</v>
      </c>
      <c r="AL24" s="559"/>
      <c r="AM24" s="560" t="str">
        <f>IF(入力シート・貴社控!AM24=0,"",入力シート・貴社控!AM24)</f>
        <v/>
      </c>
      <c r="AN24" s="561"/>
      <c r="AO24" s="561" t="e">
        <f>IF(#REF!=0,"",#REF!)</f>
        <v>#REF!</v>
      </c>
      <c r="AP24" s="561"/>
      <c r="AQ24" s="561" t="e">
        <f>IF(#REF!=0,"",#REF!)</f>
        <v>#REF!</v>
      </c>
      <c r="AR24" s="561"/>
      <c r="AS24" s="561" t="e">
        <f>IF(#REF!=0,"",#REF!)</f>
        <v>#REF!</v>
      </c>
      <c r="AT24" s="562"/>
      <c r="AU24" s="563" t="str">
        <f>IF(入力シート・貴社控!AU24=0,"",入力シート・貴社控!AU24)</f>
        <v/>
      </c>
      <c r="AV24" s="564"/>
      <c r="AW24" s="564" t="e">
        <f>IF(#REF!=0,"",#REF!)</f>
        <v>#REF!</v>
      </c>
      <c r="AX24" s="564"/>
      <c r="AY24" s="564" t="e">
        <f>IF(#REF!=0,"",#REF!)</f>
        <v>#REF!</v>
      </c>
      <c r="AZ24" s="564"/>
      <c r="BA24" s="564" t="e">
        <f>IF(#REF!=0,"",#REF!)</f>
        <v>#REF!</v>
      </c>
      <c r="BB24" s="565"/>
    </row>
    <row r="25" spans="2:54" ht="13.5" customHeight="1" x14ac:dyDescent="0.15">
      <c r="B25" s="585"/>
      <c r="C25" s="586"/>
      <c r="D25" s="586"/>
      <c r="E25" s="586"/>
      <c r="F25" s="586"/>
      <c r="G25" s="586"/>
      <c r="H25" s="586"/>
      <c r="I25" s="586"/>
      <c r="J25" s="586"/>
      <c r="K25" s="586"/>
      <c r="L25" s="587"/>
      <c r="M25" s="588"/>
      <c r="N25" s="589"/>
      <c r="O25" s="592"/>
      <c r="P25" s="593"/>
      <c r="Q25" s="594"/>
      <c r="R25" s="595"/>
      <c r="S25" s="596"/>
      <c r="T25" s="597"/>
      <c r="U25" s="597"/>
      <c r="V25" s="597"/>
      <c r="W25" s="598"/>
      <c r="X25" s="598"/>
      <c r="Y25" s="598"/>
      <c r="Z25" s="598"/>
      <c r="AA25" s="556"/>
      <c r="AB25" s="556"/>
      <c r="AC25" s="556"/>
      <c r="AD25" s="556"/>
      <c r="AE25" s="556"/>
      <c r="AF25" s="556"/>
      <c r="AG25" s="556"/>
      <c r="AH25" s="556"/>
      <c r="AI25" s="557"/>
      <c r="AJ25" s="558"/>
      <c r="AK25" s="558"/>
      <c r="AL25" s="559"/>
      <c r="AM25" s="560"/>
      <c r="AN25" s="561"/>
      <c r="AO25" s="561"/>
      <c r="AP25" s="561"/>
      <c r="AQ25" s="561"/>
      <c r="AR25" s="561"/>
      <c r="AS25" s="561"/>
      <c r="AT25" s="562"/>
      <c r="AU25" s="563"/>
      <c r="AV25" s="564"/>
      <c r="AW25" s="564"/>
      <c r="AX25" s="564"/>
      <c r="AY25" s="564"/>
      <c r="AZ25" s="564"/>
      <c r="BA25" s="564"/>
      <c r="BB25" s="565"/>
    </row>
    <row r="26" spans="2:54" ht="13.5" customHeight="1" x14ac:dyDescent="0.15">
      <c r="B26" s="566" t="str">
        <f>IF(入力シート・貴社控!B26=0,"",入力シート・貴社控!B26)</f>
        <v/>
      </c>
      <c r="C26" s="567"/>
      <c r="D26" s="567"/>
      <c r="E26" s="567"/>
      <c r="F26" s="567"/>
      <c r="G26" s="567"/>
      <c r="H26" s="567"/>
      <c r="I26" s="567"/>
      <c r="J26" s="567"/>
      <c r="K26" s="567"/>
      <c r="L26" s="568"/>
      <c r="M26" s="570" t="str">
        <f>IF(入力シート・貴社控!M26=0,"",入力シート・貴社控!M26)</f>
        <v/>
      </c>
      <c r="N26" s="571"/>
      <c r="O26" s="590" t="str">
        <f>IF(入力シート・貴社控!O26=0,"",入力シート・貴社控!O26)</f>
        <v/>
      </c>
      <c r="P26" s="591"/>
      <c r="Q26" s="594" t="str">
        <f>IF(入力シート・貴社控!Q26=0,"",入力シート・貴社控!Q26)</f>
        <v/>
      </c>
      <c r="R26" s="595"/>
      <c r="S26" s="596" t="str">
        <f>IF(入力シート・貴社控!S26=0,"",入力シート・貴社控!S26)</f>
        <v/>
      </c>
      <c r="T26" s="597"/>
      <c r="U26" s="597" t="e">
        <f>IF(#REF!=0,"",#REF!)</f>
        <v>#REF!</v>
      </c>
      <c r="V26" s="597"/>
      <c r="W26" s="598" t="str">
        <f>IF(入力シート・貴社控!W26=0,"",入力シート・貴社控!W26)</f>
        <v/>
      </c>
      <c r="X26" s="598"/>
      <c r="Y26" s="598" t="e">
        <f>IF(#REF!=0,"",#REF!)</f>
        <v>#REF!</v>
      </c>
      <c r="Z26" s="598"/>
      <c r="AA26" s="556" t="str">
        <f>IF(入力シート・貴社控!AA26=0,"",入力シート・貴社控!AA26)</f>
        <v/>
      </c>
      <c r="AB26" s="556"/>
      <c r="AC26" s="556" t="e">
        <f>IF(#REF!=0,"",#REF!)</f>
        <v>#REF!</v>
      </c>
      <c r="AD26" s="556"/>
      <c r="AE26" s="556" t="e">
        <f>IF(#REF!=0,"",#REF!)</f>
        <v>#REF!</v>
      </c>
      <c r="AF26" s="556"/>
      <c r="AG26" s="556" t="e">
        <f>IF(#REF!=0,"",#REF!)</f>
        <v>#REF!</v>
      </c>
      <c r="AH26" s="556"/>
      <c r="AI26" s="557" t="str">
        <f>IF(入力シート・貴社控!AI26=0,"",入力シート・貴社控!AI26)</f>
        <v/>
      </c>
      <c r="AJ26" s="558"/>
      <c r="AK26" s="558" t="e">
        <f>IF(#REF!=0,"",#REF!)</f>
        <v>#REF!</v>
      </c>
      <c r="AL26" s="559"/>
      <c r="AM26" s="560" t="str">
        <f>IF(入力シート・貴社控!AM26=0,"",入力シート・貴社控!AM26)</f>
        <v/>
      </c>
      <c r="AN26" s="561"/>
      <c r="AO26" s="561" t="e">
        <f>IF(#REF!=0,"",#REF!)</f>
        <v>#REF!</v>
      </c>
      <c r="AP26" s="561"/>
      <c r="AQ26" s="561" t="e">
        <f>IF(#REF!=0,"",#REF!)</f>
        <v>#REF!</v>
      </c>
      <c r="AR26" s="561"/>
      <c r="AS26" s="561" t="e">
        <f>IF(#REF!=0,"",#REF!)</f>
        <v>#REF!</v>
      </c>
      <c r="AT26" s="562"/>
      <c r="AU26" s="563" t="str">
        <f>IF(入力シート・貴社控!AU26=0,"",入力シート・貴社控!AU26)</f>
        <v/>
      </c>
      <c r="AV26" s="564"/>
      <c r="AW26" s="564" t="e">
        <f>IF(#REF!=0,"",#REF!)</f>
        <v>#REF!</v>
      </c>
      <c r="AX26" s="564"/>
      <c r="AY26" s="564" t="e">
        <f>IF(#REF!=0,"",#REF!)</f>
        <v>#REF!</v>
      </c>
      <c r="AZ26" s="564"/>
      <c r="BA26" s="564" t="e">
        <f>IF(#REF!=0,"",#REF!)</f>
        <v>#REF!</v>
      </c>
      <c r="BB26" s="565"/>
    </row>
    <row r="27" spans="2:54" ht="13.5" customHeight="1" x14ac:dyDescent="0.15">
      <c r="B27" s="585"/>
      <c r="C27" s="586"/>
      <c r="D27" s="586"/>
      <c r="E27" s="586"/>
      <c r="F27" s="586"/>
      <c r="G27" s="586"/>
      <c r="H27" s="586"/>
      <c r="I27" s="586"/>
      <c r="J27" s="586"/>
      <c r="K27" s="586"/>
      <c r="L27" s="587"/>
      <c r="M27" s="588"/>
      <c r="N27" s="589"/>
      <c r="O27" s="592"/>
      <c r="P27" s="593"/>
      <c r="Q27" s="594"/>
      <c r="R27" s="595"/>
      <c r="S27" s="596"/>
      <c r="T27" s="597"/>
      <c r="U27" s="597"/>
      <c r="V27" s="597"/>
      <c r="W27" s="598"/>
      <c r="X27" s="598"/>
      <c r="Y27" s="598"/>
      <c r="Z27" s="598"/>
      <c r="AA27" s="556"/>
      <c r="AB27" s="556"/>
      <c r="AC27" s="556"/>
      <c r="AD27" s="556"/>
      <c r="AE27" s="556"/>
      <c r="AF27" s="556"/>
      <c r="AG27" s="556"/>
      <c r="AH27" s="556"/>
      <c r="AI27" s="557"/>
      <c r="AJ27" s="558"/>
      <c r="AK27" s="558"/>
      <c r="AL27" s="559"/>
      <c r="AM27" s="560"/>
      <c r="AN27" s="561"/>
      <c r="AO27" s="561"/>
      <c r="AP27" s="561"/>
      <c r="AQ27" s="561"/>
      <c r="AR27" s="561"/>
      <c r="AS27" s="561"/>
      <c r="AT27" s="562"/>
      <c r="AU27" s="563"/>
      <c r="AV27" s="564"/>
      <c r="AW27" s="564"/>
      <c r="AX27" s="564"/>
      <c r="AY27" s="564"/>
      <c r="AZ27" s="564"/>
      <c r="BA27" s="564"/>
      <c r="BB27" s="565"/>
    </row>
    <row r="28" spans="2:54" ht="13.5" customHeight="1" x14ac:dyDescent="0.15">
      <c r="B28" s="566" t="str">
        <f>IF(入力シート・貴社控!B28=0,"",入力シート・貴社控!B28)</f>
        <v/>
      </c>
      <c r="C28" s="567"/>
      <c r="D28" s="567"/>
      <c r="E28" s="567"/>
      <c r="F28" s="567"/>
      <c r="G28" s="567"/>
      <c r="H28" s="567"/>
      <c r="I28" s="567"/>
      <c r="J28" s="567"/>
      <c r="K28" s="567"/>
      <c r="L28" s="568"/>
      <c r="M28" s="570" t="str">
        <f>IF(入力シート・貴社控!M28=0,"",入力シート・貴社控!M28)</f>
        <v/>
      </c>
      <c r="N28" s="571"/>
      <c r="O28" s="590" t="str">
        <f>IF(入力シート・貴社控!O28=0,"",入力シート・貴社控!O28)</f>
        <v/>
      </c>
      <c r="P28" s="591"/>
      <c r="Q28" s="594" t="str">
        <f>IF(入力シート・貴社控!Q28=0,"",入力シート・貴社控!Q28)</f>
        <v/>
      </c>
      <c r="R28" s="595"/>
      <c r="S28" s="596" t="str">
        <f>IF(入力シート・貴社控!S28=0,"",入力シート・貴社控!S28)</f>
        <v/>
      </c>
      <c r="T28" s="597"/>
      <c r="U28" s="597" t="e">
        <f>IF(#REF!=0,"",#REF!)</f>
        <v>#REF!</v>
      </c>
      <c r="V28" s="597"/>
      <c r="W28" s="598" t="str">
        <f>IF(入力シート・貴社控!W28=0,"",入力シート・貴社控!W28)</f>
        <v/>
      </c>
      <c r="X28" s="598"/>
      <c r="Y28" s="598" t="e">
        <f>IF(#REF!=0,"",#REF!)</f>
        <v>#REF!</v>
      </c>
      <c r="Z28" s="598"/>
      <c r="AA28" s="556" t="str">
        <f>IF(入力シート・貴社控!AA28=0,"",入力シート・貴社控!AA28)</f>
        <v/>
      </c>
      <c r="AB28" s="556"/>
      <c r="AC28" s="556" t="e">
        <f>IF(#REF!=0,"",#REF!)</f>
        <v>#REF!</v>
      </c>
      <c r="AD28" s="556"/>
      <c r="AE28" s="556" t="e">
        <f>IF(#REF!=0,"",#REF!)</f>
        <v>#REF!</v>
      </c>
      <c r="AF28" s="556"/>
      <c r="AG28" s="556" t="e">
        <f>IF(#REF!=0,"",#REF!)</f>
        <v>#REF!</v>
      </c>
      <c r="AH28" s="556"/>
      <c r="AI28" s="557" t="str">
        <f>IF(入力シート・貴社控!AI28=0,"",入力シート・貴社控!AI28)</f>
        <v/>
      </c>
      <c r="AJ28" s="558"/>
      <c r="AK28" s="558" t="e">
        <f>IF(#REF!=0,"",#REF!)</f>
        <v>#REF!</v>
      </c>
      <c r="AL28" s="559"/>
      <c r="AM28" s="560" t="str">
        <f>IF(入力シート・貴社控!AM28=0,"",入力シート・貴社控!AM28)</f>
        <v/>
      </c>
      <c r="AN28" s="561"/>
      <c r="AO28" s="561" t="e">
        <f>IF(#REF!=0,"",#REF!)</f>
        <v>#REF!</v>
      </c>
      <c r="AP28" s="561"/>
      <c r="AQ28" s="561" t="e">
        <f>IF(#REF!=0,"",#REF!)</f>
        <v>#REF!</v>
      </c>
      <c r="AR28" s="561"/>
      <c r="AS28" s="561" t="e">
        <f>IF(#REF!=0,"",#REF!)</f>
        <v>#REF!</v>
      </c>
      <c r="AT28" s="562"/>
      <c r="AU28" s="563" t="str">
        <f>IF(入力シート・貴社控!AU28=0,"",入力シート・貴社控!AU28)</f>
        <v/>
      </c>
      <c r="AV28" s="564"/>
      <c r="AW28" s="564" t="e">
        <f>IF(#REF!=0,"",#REF!)</f>
        <v>#REF!</v>
      </c>
      <c r="AX28" s="564"/>
      <c r="AY28" s="564" t="e">
        <f>IF(#REF!=0,"",#REF!)</f>
        <v>#REF!</v>
      </c>
      <c r="AZ28" s="564"/>
      <c r="BA28" s="564" t="e">
        <f>IF(#REF!=0,"",#REF!)</f>
        <v>#REF!</v>
      </c>
      <c r="BB28" s="565"/>
    </row>
    <row r="29" spans="2:54" ht="13.5" customHeight="1" x14ac:dyDescent="0.15">
      <c r="B29" s="585"/>
      <c r="C29" s="586"/>
      <c r="D29" s="586"/>
      <c r="E29" s="586"/>
      <c r="F29" s="586"/>
      <c r="G29" s="586"/>
      <c r="H29" s="586"/>
      <c r="I29" s="586"/>
      <c r="J29" s="586"/>
      <c r="K29" s="586"/>
      <c r="L29" s="587"/>
      <c r="M29" s="588"/>
      <c r="N29" s="589"/>
      <c r="O29" s="592"/>
      <c r="P29" s="593"/>
      <c r="Q29" s="594"/>
      <c r="R29" s="595"/>
      <c r="S29" s="596"/>
      <c r="T29" s="597"/>
      <c r="U29" s="597"/>
      <c r="V29" s="597"/>
      <c r="W29" s="598"/>
      <c r="X29" s="598"/>
      <c r="Y29" s="598"/>
      <c r="Z29" s="598"/>
      <c r="AA29" s="556"/>
      <c r="AB29" s="556"/>
      <c r="AC29" s="556"/>
      <c r="AD29" s="556"/>
      <c r="AE29" s="556"/>
      <c r="AF29" s="556"/>
      <c r="AG29" s="556"/>
      <c r="AH29" s="556"/>
      <c r="AI29" s="557"/>
      <c r="AJ29" s="558"/>
      <c r="AK29" s="558"/>
      <c r="AL29" s="559"/>
      <c r="AM29" s="560"/>
      <c r="AN29" s="561"/>
      <c r="AO29" s="561"/>
      <c r="AP29" s="561"/>
      <c r="AQ29" s="561"/>
      <c r="AR29" s="561"/>
      <c r="AS29" s="561"/>
      <c r="AT29" s="562"/>
      <c r="AU29" s="563"/>
      <c r="AV29" s="564"/>
      <c r="AW29" s="564"/>
      <c r="AX29" s="564"/>
      <c r="AY29" s="564"/>
      <c r="AZ29" s="564"/>
      <c r="BA29" s="564"/>
      <c r="BB29" s="565"/>
    </row>
    <row r="30" spans="2:54" ht="13.5" customHeight="1" x14ac:dyDescent="0.15">
      <c r="B30" s="566" t="str">
        <f>IF(入力シート・貴社控!B30=0,"",入力シート・貴社控!B30)</f>
        <v/>
      </c>
      <c r="C30" s="567"/>
      <c r="D30" s="567"/>
      <c r="E30" s="567"/>
      <c r="F30" s="567"/>
      <c r="G30" s="567"/>
      <c r="H30" s="567"/>
      <c r="I30" s="567"/>
      <c r="J30" s="567"/>
      <c r="K30" s="567"/>
      <c r="L30" s="568"/>
      <c r="M30" s="570" t="str">
        <f>IF(入力シート・貴社控!M30=0,"",入力シート・貴社控!M30)</f>
        <v/>
      </c>
      <c r="N30" s="571"/>
      <c r="O30" s="590" t="str">
        <f>IF(入力シート・貴社控!O30=0,"",入力シート・貴社控!O30)</f>
        <v/>
      </c>
      <c r="P30" s="591"/>
      <c r="Q30" s="594" t="str">
        <f>IF(入力シート・貴社控!Q30=0,"",入力シート・貴社控!Q30)</f>
        <v/>
      </c>
      <c r="R30" s="595"/>
      <c r="S30" s="596" t="str">
        <f>IF(入力シート・貴社控!S30=0,"",入力シート・貴社控!S30)</f>
        <v/>
      </c>
      <c r="T30" s="597"/>
      <c r="U30" s="597" t="e">
        <f>IF(#REF!=0,"",#REF!)</f>
        <v>#REF!</v>
      </c>
      <c r="V30" s="597"/>
      <c r="W30" s="598" t="str">
        <f>IF(入力シート・貴社控!W30=0,"",入力シート・貴社控!W30)</f>
        <v/>
      </c>
      <c r="X30" s="598"/>
      <c r="Y30" s="598" t="e">
        <f>IF(#REF!=0,"",#REF!)</f>
        <v>#REF!</v>
      </c>
      <c r="Z30" s="598"/>
      <c r="AA30" s="556" t="str">
        <f>IF(入力シート・貴社控!AA30=0,"",入力シート・貴社控!AA30)</f>
        <v/>
      </c>
      <c r="AB30" s="556"/>
      <c r="AC30" s="556" t="e">
        <f>IF(#REF!=0,"",#REF!)</f>
        <v>#REF!</v>
      </c>
      <c r="AD30" s="556"/>
      <c r="AE30" s="556" t="e">
        <f>IF(#REF!=0,"",#REF!)</f>
        <v>#REF!</v>
      </c>
      <c r="AF30" s="556"/>
      <c r="AG30" s="556" t="e">
        <f>IF(#REF!=0,"",#REF!)</f>
        <v>#REF!</v>
      </c>
      <c r="AH30" s="556"/>
      <c r="AI30" s="557" t="str">
        <f>IF(入力シート・貴社控!AI30=0,"",入力シート・貴社控!AI30)</f>
        <v/>
      </c>
      <c r="AJ30" s="558"/>
      <c r="AK30" s="558" t="e">
        <f>IF(#REF!=0,"",#REF!)</f>
        <v>#REF!</v>
      </c>
      <c r="AL30" s="559"/>
      <c r="AM30" s="560" t="str">
        <f>IF(入力シート・貴社控!AM30=0,"",入力シート・貴社控!AM30)</f>
        <v/>
      </c>
      <c r="AN30" s="561"/>
      <c r="AO30" s="561" t="e">
        <f>IF(#REF!=0,"",#REF!)</f>
        <v>#REF!</v>
      </c>
      <c r="AP30" s="561"/>
      <c r="AQ30" s="561" t="e">
        <f>IF(#REF!=0,"",#REF!)</f>
        <v>#REF!</v>
      </c>
      <c r="AR30" s="561"/>
      <c r="AS30" s="561" t="e">
        <f>IF(#REF!=0,"",#REF!)</f>
        <v>#REF!</v>
      </c>
      <c r="AT30" s="562"/>
      <c r="AU30" s="563" t="str">
        <f>IF(入力シート・貴社控!AU30=0,"",入力シート・貴社控!AU30)</f>
        <v/>
      </c>
      <c r="AV30" s="564"/>
      <c r="AW30" s="564" t="e">
        <f>IF(#REF!=0,"",#REF!)</f>
        <v>#REF!</v>
      </c>
      <c r="AX30" s="564"/>
      <c r="AY30" s="564" t="e">
        <f>IF(#REF!=0,"",#REF!)</f>
        <v>#REF!</v>
      </c>
      <c r="AZ30" s="564"/>
      <c r="BA30" s="564" t="e">
        <f>IF(#REF!=0,"",#REF!)</f>
        <v>#REF!</v>
      </c>
      <c r="BB30" s="565"/>
    </row>
    <row r="31" spans="2:54" ht="13.5" customHeight="1" x14ac:dyDescent="0.15">
      <c r="B31" s="585"/>
      <c r="C31" s="586"/>
      <c r="D31" s="586"/>
      <c r="E31" s="586"/>
      <c r="F31" s="586"/>
      <c r="G31" s="586"/>
      <c r="H31" s="586"/>
      <c r="I31" s="586"/>
      <c r="J31" s="586"/>
      <c r="K31" s="586"/>
      <c r="L31" s="587"/>
      <c r="M31" s="588"/>
      <c r="N31" s="589"/>
      <c r="O31" s="592"/>
      <c r="P31" s="593"/>
      <c r="Q31" s="594"/>
      <c r="R31" s="595"/>
      <c r="S31" s="596"/>
      <c r="T31" s="597"/>
      <c r="U31" s="597"/>
      <c r="V31" s="597"/>
      <c r="W31" s="598"/>
      <c r="X31" s="598"/>
      <c r="Y31" s="598"/>
      <c r="Z31" s="598"/>
      <c r="AA31" s="556"/>
      <c r="AB31" s="556"/>
      <c r="AC31" s="556"/>
      <c r="AD31" s="556"/>
      <c r="AE31" s="556"/>
      <c r="AF31" s="556"/>
      <c r="AG31" s="556"/>
      <c r="AH31" s="556"/>
      <c r="AI31" s="557"/>
      <c r="AJ31" s="558"/>
      <c r="AK31" s="558"/>
      <c r="AL31" s="559"/>
      <c r="AM31" s="560"/>
      <c r="AN31" s="561"/>
      <c r="AO31" s="561"/>
      <c r="AP31" s="561"/>
      <c r="AQ31" s="561"/>
      <c r="AR31" s="561"/>
      <c r="AS31" s="561"/>
      <c r="AT31" s="562"/>
      <c r="AU31" s="563"/>
      <c r="AV31" s="564"/>
      <c r="AW31" s="564"/>
      <c r="AX31" s="564"/>
      <c r="AY31" s="564"/>
      <c r="AZ31" s="564"/>
      <c r="BA31" s="564"/>
      <c r="BB31" s="565"/>
    </row>
    <row r="32" spans="2:54" ht="13.5" customHeight="1" x14ac:dyDescent="0.15">
      <c r="B32" s="566" t="str">
        <f>IF(入力シート・貴社控!B32=0,"",入力シート・貴社控!B32)</f>
        <v/>
      </c>
      <c r="C32" s="567"/>
      <c r="D32" s="567"/>
      <c r="E32" s="567"/>
      <c r="F32" s="567"/>
      <c r="G32" s="567"/>
      <c r="H32" s="567"/>
      <c r="I32" s="567"/>
      <c r="J32" s="567"/>
      <c r="K32" s="567"/>
      <c r="L32" s="568"/>
      <c r="M32" s="570" t="str">
        <f>IF(入力シート・貴社控!M32=0,"",入力シート・貴社控!M32)</f>
        <v/>
      </c>
      <c r="N32" s="571"/>
      <c r="O32" s="574" t="str">
        <f>IF(入力シート・貴社控!O32=0,"",入力シート・貴社控!O32)</f>
        <v/>
      </c>
      <c r="P32" s="575"/>
      <c r="Q32" s="578" t="str">
        <f>IF(入力シート・貴社控!Q32=0,"",入力シート・貴社控!Q32)</f>
        <v/>
      </c>
      <c r="R32" s="579"/>
      <c r="S32" s="582" t="str">
        <f>IF(入力シート・貴社控!S32=0,"",入力シート・貴社控!S32)</f>
        <v/>
      </c>
      <c r="T32" s="583"/>
      <c r="U32" s="583" t="e">
        <f>IF(#REF!=0,"",#REF!)</f>
        <v>#REF!</v>
      </c>
      <c r="V32" s="583"/>
      <c r="W32" s="584" t="str">
        <f>IF(入力シート・貴社控!W32=0,"",入力シート・貴社控!W32)</f>
        <v/>
      </c>
      <c r="X32" s="584"/>
      <c r="Y32" s="584" t="e">
        <f>IF(#REF!=0,"",#REF!)</f>
        <v>#REF!</v>
      </c>
      <c r="Z32" s="584"/>
      <c r="AA32" s="519" t="str">
        <f>IF(入力シート・貴社控!AA32=0,"",入力シート・貴社控!AA32)</f>
        <v/>
      </c>
      <c r="AB32" s="519"/>
      <c r="AC32" s="519" t="e">
        <f>IF(#REF!=0,"",#REF!)</f>
        <v>#REF!</v>
      </c>
      <c r="AD32" s="519"/>
      <c r="AE32" s="519" t="e">
        <f>IF(#REF!=0,"",#REF!)</f>
        <v>#REF!</v>
      </c>
      <c r="AF32" s="519"/>
      <c r="AG32" s="519" t="e">
        <f>IF(#REF!=0,"",#REF!)</f>
        <v>#REF!</v>
      </c>
      <c r="AH32" s="519"/>
      <c r="AI32" s="521" t="str">
        <f>IF(入力シート・貴社控!AI32=0,"",入力シート・貴社控!AI32)</f>
        <v/>
      </c>
      <c r="AJ32" s="522"/>
      <c r="AK32" s="522" t="e">
        <f>IF(#REF!=0,"",#REF!)</f>
        <v>#REF!</v>
      </c>
      <c r="AL32" s="523"/>
      <c r="AM32" s="527" t="str">
        <f>IF(入力シート・貴社控!AM32=0,"",入力シート・貴社控!AM32)</f>
        <v/>
      </c>
      <c r="AN32" s="528"/>
      <c r="AO32" s="528" t="e">
        <f>IF(#REF!=0,"",#REF!)</f>
        <v>#REF!</v>
      </c>
      <c r="AP32" s="528"/>
      <c r="AQ32" s="528" t="e">
        <f>IF(#REF!=0,"",#REF!)</f>
        <v>#REF!</v>
      </c>
      <c r="AR32" s="528"/>
      <c r="AS32" s="528" t="e">
        <f>IF(#REF!=0,"",#REF!)</f>
        <v>#REF!</v>
      </c>
      <c r="AT32" s="529"/>
      <c r="AU32" s="533" t="str">
        <f>IF(入力シート・貴社控!AU32=0,"",入力シート・貴社控!AU32)</f>
        <v/>
      </c>
      <c r="AV32" s="534"/>
      <c r="AW32" s="534" t="e">
        <f>IF(#REF!=0,"",#REF!)</f>
        <v>#REF!</v>
      </c>
      <c r="AX32" s="534"/>
      <c r="AY32" s="534" t="e">
        <f>IF(#REF!=0,"",#REF!)</f>
        <v>#REF!</v>
      </c>
      <c r="AZ32" s="534"/>
      <c r="BA32" s="534" t="e">
        <f>IF(#REF!=0,"",#REF!)</f>
        <v>#REF!</v>
      </c>
      <c r="BB32" s="535"/>
    </row>
    <row r="33" spans="2:54" ht="14.25" customHeight="1" thickBot="1" x14ac:dyDescent="0.2">
      <c r="B33" s="569"/>
      <c r="C33" s="511"/>
      <c r="D33" s="511"/>
      <c r="E33" s="511"/>
      <c r="F33" s="511"/>
      <c r="G33" s="511"/>
      <c r="H33" s="511"/>
      <c r="I33" s="511"/>
      <c r="J33" s="511"/>
      <c r="K33" s="511"/>
      <c r="L33" s="512"/>
      <c r="M33" s="572"/>
      <c r="N33" s="573"/>
      <c r="O33" s="576"/>
      <c r="P33" s="577"/>
      <c r="Q33" s="580"/>
      <c r="R33" s="581"/>
      <c r="S33" s="582"/>
      <c r="T33" s="583"/>
      <c r="U33" s="583"/>
      <c r="V33" s="583"/>
      <c r="W33" s="584"/>
      <c r="X33" s="584"/>
      <c r="Y33" s="584"/>
      <c r="Z33" s="584"/>
      <c r="AA33" s="520"/>
      <c r="AB33" s="520"/>
      <c r="AC33" s="520"/>
      <c r="AD33" s="520"/>
      <c r="AE33" s="520"/>
      <c r="AF33" s="520"/>
      <c r="AG33" s="520"/>
      <c r="AH33" s="520"/>
      <c r="AI33" s="524"/>
      <c r="AJ33" s="525"/>
      <c r="AK33" s="525"/>
      <c r="AL33" s="526"/>
      <c r="AM33" s="530"/>
      <c r="AN33" s="531"/>
      <c r="AO33" s="531"/>
      <c r="AP33" s="531"/>
      <c r="AQ33" s="531"/>
      <c r="AR33" s="531"/>
      <c r="AS33" s="531"/>
      <c r="AT33" s="532"/>
      <c r="AU33" s="536"/>
      <c r="AV33" s="537"/>
      <c r="AW33" s="537"/>
      <c r="AX33" s="537"/>
      <c r="AY33" s="537"/>
      <c r="AZ33" s="537"/>
      <c r="BA33" s="537"/>
      <c r="BB33" s="538"/>
    </row>
    <row r="34" spans="2:54" ht="15.75" customHeight="1" x14ac:dyDescent="0.1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46"/>
      <c r="O34" s="88"/>
      <c r="P34" s="88"/>
      <c r="Q34" s="89"/>
      <c r="R34" s="89"/>
      <c r="S34" s="539" t="s">
        <v>56</v>
      </c>
      <c r="T34" s="540"/>
      <c r="U34" s="540"/>
      <c r="V34" s="540"/>
      <c r="W34" s="545" t="s">
        <v>53</v>
      </c>
      <c r="X34" s="545"/>
      <c r="Y34" s="545"/>
      <c r="Z34" s="545"/>
      <c r="AA34" s="546">
        <f>入力シート・貴社控!AA34</f>
        <v>0</v>
      </c>
      <c r="AB34" s="547"/>
      <c r="AC34" s="547"/>
      <c r="AD34" s="547"/>
      <c r="AE34" s="547"/>
      <c r="AF34" s="547"/>
      <c r="AG34" s="547"/>
      <c r="AH34" s="547"/>
      <c r="AI34" s="548" t="s">
        <v>59</v>
      </c>
      <c r="AJ34" s="549"/>
      <c r="AK34" s="549"/>
      <c r="AL34" s="550"/>
      <c r="AM34" s="495">
        <f>入力シート・貴社控!AM34</f>
        <v>0</v>
      </c>
      <c r="AN34" s="495"/>
      <c r="AO34" s="495"/>
      <c r="AP34" s="495"/>
      <c r="AQ34" s="495"/>
      <c r="AR34" s="495"/>
      <c r="AS34" s="495"/>
      <c r="AT34" s="495"/>
      <c r="AU34" s="554"/>
      <c r="AV34" s="555"/>
      <c r="AW34" s="555"/>
      <c r="AX34" s="555"/>
      <c r="AY34" s="555"/>
      <c r="AZ34" s="555"/>
      <c r="BA34" s="555"/>
      <c r="BB34" s="555"/>
    </row>
    <row r="35" spans="2:54" ht="15.75" customHeight="1" x14ac:dyDescent="0.1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46"/>
      <c r="O35" s="88"/>
      <c r="P35" s="88"/>
      <c r="Q35" s="89"/>
      <c r="R35" s="89"/>
      <c r="S35" s="541"/>
      <c r="T35" s="542"/>
      <c r="U35" s="542"/>
      <c r="V35" s="542"/>
      <c r="W35" s="492" t="s">
        <v>34</v>
      </c>
      <c r="X35" s="492"/>
      <c r="Y35" s="492"/>
      <c r="Z35" s="492"/>
      <c r="AA35" s="517">
        <f>入力シート・貴社控!AA35</f>
        <v>0</v>
      </c>
      <c r="AB35" s="518"/>
      <c r="AC35" s="518"/>
      <c r="AD35" s="518"/>
      <c r="AE35" s="518"/>
      <c r="AF35" s="518"/>
      <c r="AG35" s="518"/>
      <c r="AH35" s="518"/>
      <c r="AI35" s="551"/>
      <c r="AJ35" s="552"/>
      <c r="AK35" s="552"/>
      <c r="AL35" s="553"/>
      <c r="AM35" s="495">
        <f>入力シート・貴社控!AM35</f>
        <v>0</v>
      </c>
      <c r="AN35" s="495"/>
      <c r="AO35" s="495"/>
      <c r="AP35" s="495"/>
      <c r="AQ35" s="495"/>
      <c r="AR35" s="495"/>
      <c r="AS35" s="495"/>
      <c r="AT35" s="495"/>
      <c r="AU35" s="496"/>
      <c r="AV35" s="497"/>
      <c r="AW35" s="497"/>
      <c r="AX35" s="497"/>
      <c r="AY35" s="497"/>
      <c r="AZ35" s="497"/>
      <c r="BA35" s="497"/>
      <c r="BB35" s="497"/>
    </row>
    <row r="36" spans="2:54" ht="15.75" customHeight="1" x14ac:dyDescent="0.1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46"/>
      <c r="O36" s="88"/>
      <c r="P36" s="88"/>
      <c r="Q36" s="89"/>
      <c r="R36" s="89"/>
      <c r="S36" s="541"/>
      <c r="T36" s="542"/>
      <c r="U36" s="542"/>
      <c r="V36" s="542"/>
      <c r="W36" s="492" t="s">
        <v>33</v>
      </c>
      <c r="X36" s="492"/>
      <c r="Y36" s="492"/>
      <c r="Z36" s="492"/>
      <c r="AA36" s="517">
        <f>入力シート・貴社控!AA36</f>
        <v>0</v>
      </c>
      <c r="AB36" s="518"/>
      <c r="AC36" s="518"/>
      <c r="AD36" s="518"/>
      <c r="AE36" s="518"/>
      <c r="AF36" s="518"/>
      <c r="AG36" s="518"/>
      <c r="AH36" s="518"/>
      <c r="AI36" s="551"/>
      <c r="AJ36" s="552"/>
      <c r="AK36" s="552"/>
      <c r="AL36" s="553"/>
      <c r="AM36" s="495">
        <f>入力シート・貴社控!AM36</f>
        <v>0</v>
      </c>
      <c r="AN36" s="495"/>
      <c r="AO36" s="495"/>
      <c r="AP36" s="495"/>
      <c r="AQ36" s="495"/>
      <c r="AR36" s="495"/>
      <c r="AS36" s="495"/>
      <c r="AT36" s="495"/>
      <c r="AU36" s="496"/>
      <c r="AV36" s="497"/>
      <c r="AW36" s="497"/>
      <c r="AX36" s="497"/>
      <c r="AY36" s="497"/>
      <c r="AZ36" s="497"/>
      <c r="BA36" s="497"/>
      <c r="BB36" s="497"/>
    </row>
    <row r="37" spans="2:54" ht="15.75" customHeight="1" thickBot="1" x14ac:dyDescent="0.2">
      <c r="S37" s="543"/>
      <c r="T37" s="544"/>
      <c r="U37" s="544"/>
      <c r="V37" s="544"/>
      <c r="W37" s="492" t="s">
        <v>55</v>
      </c>
      <c r="X37" s="492"/>
      <c r="Y37" s="492"/>
      <c r="Z37" s="492"/>
      <c r="AA37" s="493">
        <f>入力シート・貴社控!AA37</f>
        <v>0</v>
      </c>
      <c r="AB37" s="494"/>
      <c r="AC37" s="494"/>
      <c r="AD37" s="494"/>
      <c r="AE37" s="494"/>
      <c r="AF37" s="494"/>
      <c r="AG37" s="494"/>
      <c r="AH37" s="494"/>
      <c r="AI37" s="551"/>
      <c r="AJ37" s="552"/>
      <c r="AK37" s="552"/>
      <c r="AL37" s="553"/>
      <c r="AM37" s="495">
        <f>入力シート・貴社控!AM37</f>
        <v>0</v>
      </c>
      <c r="AN37" s="495"/>
      <c r="AO37" s="495"/>
      <c r="AP37" s="495"/>
      <c r="AQ37" s="495"/>
      <c r="AR37" s="495"/>
      <c r="AS37" s="495"/>
      <c r="AT37" s="495"/>
      <c r="AU37" s="496"/>
      <c r="AV37" s="497"/>
      <c r="AW37" s="497"/>
      <c r="AX37" s="497"/>
      <c r="AY37" s="497"/>
      <c r="AZ37" s="497"/>
      <c r="BA37" s="497"/>
      <c r="BB37" s="497"/>
    </row>
    <row r="38" spans="2:54" ht="31.5" customHeight="1" thickBot="1" x14ac:dyDescent="0.2">
      <c r="B38" s="498" t="s">
        <v>2</v>
      </c>
      <c r="C38" s="499"/>
      <c r="D38" s="499"/>
      <c r="E38" s="500"/>
      <c r="G38" s="501" t="s">
        <v>1</v>
      </c>
      <c r="H38" s="504"/>
      <c r="I38" s="505"/>
      <c r="J38" s="506"/>
      <c r="K38" s="504"/>
      <c r="L38" s="505"/>
      <c r="M38" s="506"/>
      <c r="N38" s="504"/>
      <c r="O38" s="505"/>
      <c r="P38" s="513"/>
      <c r="S38" s="92"/>
      <c r="T38" s="92"/>
      <c r="U38" s="92"/>
      <c r="V38" s="92"/>
      <c r="W38" s="516" t="s">
        <v>57</v>
      </c>
      <c r="X38" s="480"/>
      <c r="Y38" s="480"/>
      <c r="Z38" s="481"/>
      <c r="AA38" s="478" t="str">
        <f>IF(入力シート・貴社控!AA38=0,"",入力シート・貴社控!AA38)</f>
        <v/>
      </c>
      <c r="AB38" s="478"/>
      <c r="AC38" s="478" t="e">
        <f>IF(#REF!=0,"",#REF!)</f>
        <v>#REF!</v>
      </c>
      <c r="AD38" s="478"/>
      <c r="AE38" s="478" t="e">
        <f>IF(#REF!=0,"",#REF!)</f>
        <v>#REF!</v>
      </c>
      <c r="AF38" s="478"/>
      <c r="AG38" s="478" t="e">
        <f>IF(#REF!=0,"",#REF!)</f>
        <v>#REF!</v>
      </c>
      <c r="AH38" s="478"/>
      <c r="AI38" s="479" t="s">
        <v>58</v>
      </c>
      <c r="AJ38" s="480"/>
      <c r="AK38" s="480"/>
      <c r="AL38" s="481"/>
      <c r="AM38" s="482" t="str">
        <f>IF(入力シート・貴社控!AM38=0,"",入力シート・貴社控!AM38)</f>
        <v/>
      </c>
      <c r="AN38" s="483"/>
      <c r="AO38" s="483" t="e">
        <f>IF(#REF!=0,"",#REF!)</f>
        <v>#REF!</v>
      </c>
      <c r="AP38" s="483"/>
      <c r="AQ38" s="483" t="e">
        <f>IF(#REF!=0,"",#REF!)</f>
        <v>#REF!</v>
      </c>
      <c r="AR38" s="483"/>
      <c r="AS38" s="483" t="e">
        <f>IF(#REF!=0,"",#REF!)</f>
        <v>#REF!</v>
      </c>
      <c r="AT38" s="484"/>
      <c r="AU38" s="485"/>
      <c r="AV38" s="397"/>
      <c r="AW38" s="397"/>
      <c r="AX38" s="397"/>
      <c r="AY38" s="397"/>
      <c r="AZ38" s="397"/>
      <c r="BA38" s="397"/>
      <c r="BB38" s="397"/>
    </row>
    <row r="39" spans="2:54" x14ac:dyDescent="0.15">
      <c r="B39" s="486" t="str">
        <f>IF(入力シート・貴社控!B39=0,"",入力シート・貴社控!B39)</f>
        <v/>
      </c>
      <c r="C39" s="487"/>
      <c r="D39" s="487" t="e">
        <f>IF(#REF!=0,"",#REF!)</f>
        <v>#REF!</v>
      </c>
      <c r="E39" s="488"/>
      <c r="G39" s="502"/>
      <c r="H39" s="507"/>
      <c r="I39" s="508"/>
      <c r="J39" s="509"/>
      <c r="K39" s="507"/>
      <c r="L39" s="508"/>
      <c r="M39" s="509"/>
      <c r="N39" s="507"/>
      <c r="O39" s="508"/>
      <c r="P39" s="514"/>
    </row>
    <row r="40" spans="2:54" x14ac:dyDescent="0.15">
      <c r="B40" s="486"/>
      <c r="C40" s="487"/>
      <c r="D40" s="487"/>
      <c r="E40" s="488"/>
      <c r="G40" s="502"/>
      <c r="H40" s="507"/>
      <c r="I40" s="508"/>
      <c r="J40" s="509"/>
      <c r="K40" s="507"/>
      <c r="L40" s="508"/>
      <c r="M40" s="509"/>
      <c r="N40" s="507"/>
      <c r="O40" s="508"/>
      <c r="P40" s="514"/>
    </row>
    <row r="41" spans="2:54" ht="14.25" thickBot="1" x14ac:dyDescent="0.2">
      <c r="B41" s="489" t="s">
        <v>0</v>
      </c>
      <c r="C41" s="490"/>
      <c r="D41" s="490"/>
      <c r="E41" s="491"/>
      <c r="G41" s="503"/>
      <c r="H41" s="510"/>
      <c r="I41" s="511"/>
      <c r="J41" s="512"/>
      <c r="K41" s="510"/>
      <c r="L41" s="511"/>
      <c r="M41" s="512"/>
      <c r="N41" s="510"/>
      <c r="O41" s="511"/>
      <c r="P41" s="515"/>
    </row>
    <row r="42" spans="2:54" x14ac:dyDescent="0.15">
      <c r="B42" s="13"/>
      <c r="C42" s="13"/>
      <c r="D42" s="13"/>
      <c r="E42" s="13"/>
      <c r="G42" s="12"/>
      <c r="H42" s="11"/>
      <c r="I42" s="11"/>
      <c r="J42" s="11"/>
      <c r="K42" s="11"/>
      <c r="L42" s="11"/>
      <c r="M42" s="11"/>
      <c r="N42" s="11"/>
      <c r="O42" s="11"/>
      <c r="P42" s="11"/>
    </row>
    <row r="43" spans="2:54" x14ac:dyDescent="0.15">
      <c r="B43" s="13"/>
      <c r="C43" s="13"/>
      <c r="D43" s="13"/>
      <c r="E43" s="13"/>
      <c r="G43" s="12"/>
      <c r="H43" s="11"/>
      <c r="I43" s="11"/>
      <c r="J43" s="11"/>
      <c r="K43" s="11"/>
      <c r="L43" s="11"/>
      <c r="M43" s="11"/>
      <c r="N43" s="11"/>
      <c r="O43" s="11"/>
      <c r="P43" s="11"/>
    </row>
  </sheetData>
  <sheetProtection algorithmName="SHA-512" hashValue="2x+/F2TcJw2BjCSlxbSwTyJBJB8leSG9al7XQ7Y4bNK5Yj3u9gc9TEQwCYbx4gMgoZdXDM97cokMmB5KsnZSJg==" saltValue="TulzQq1+t/EM1shrU1Oa0Q==" spinCount="100000" sheet="1" objects="1" scenarios="1"/>
  <mergeCells count="143">
    <mergeCell ref="AS5:BB5"/>
    <mergeCell ref="B7:G7"/>
    <mergeCell ref="R7:U7"/>
    <mergeCell ref="AB7:AX7"/>
    <mergeCell ref="B8:G10"/>
    <mergeCell ref="H8:Y10"/>
    <mergeCell ref="AB8:AX9"/>
    <mergeCell ref="AB10:AX11"/>
    <mergeCell ref="O1:AJ2"/>
    <mergeCell ref="AA3:AE3"/>
    <mergeCell ref="B5:E5"/>
    <mergeCell ref="F5:I5"/>
    <mergeCell ref="K5:L5"/>
    <mergeCell ref="N5:O5"/>
    <mergeCell ref="AM5:AQ5"/>
    <mergeCell ref="AU16:BB16"/>
    <mergeCell ref="Q17:R17"/>
    <mergeCell ref="S17:V17"/>
    <mergeCell ref="W17:Z17"/>
    <mergeCell ref="AA17:AH17"/>
    <mergeCell ref="AI17:AL17"/>
    <mergeCell ref="AM17:AT17"/>
    <mergeCell ref="AU17:BB17"/>
    <mergeCell ref="B12:G14"/>
    <mergeCell ref="H12:P14"/>
    <mergeCell ref="Q13:W14"/>
    <mergeCell ref="AB13:AK13"/>
    <mergeCell ref="AN13:AW13"/>
    <mergeCell ref="B16:L17"/>
    <mergeCell ref="M16:N17"/>
    <mergeCell ref="O16:P17"/>
    <mergeCell ref="Q16:AH16"/>
    <mergeCell ref="AI16:AT16"/>
    <mergeCell ref="AA18:AH19"/>
    <mergeCell ref="AI18:AL19"/>
    <mergeCell ref="AM18:AT19"/>
    <mergeCell ref="AU18:BB19"/>
    <mergeCell ref="B20:L21"/>
    <mergeCell ref="M20:N21"/>
    <mergeCell ref="O20:P21"/>
    <mergeCell ref="Q20:R21"/>
    <mergeCell ref="S20:V21"/>
    <mergeCell ref="W20:Z21"/>
    <mergeCell ref="B18:L19"/>
    <mergeCell ref="M18:N19"/>
    <mergeCell ref="O18:P19"/>
    <mergeCell ref="Q18:R19"/>
    <mergeCell ref="S18:V19"/>
    <mergeCell ref="W18:Z19"/>
    <mergeCell ref="AA20:AH21"/>
    <mergeCell ref="AI20:AL21"/>
    <mergeCell ref="AM20:AT21"/>
    <mergeCell ref="AU20:BB21"/>
    <mergeCell ref="B22:L23"/>
    <mergeCell ref="M22:N23"/>
    <mergeCell ref="O22:P23"/>
    <mergeCell ref="Q22:R23"/>
    <mergeCell ref="S22:V23"/>
    <mergeCell ref="W22:Z23"/>
    <mergeCell ref="AA22:AH23"/>
    <mergeCell ref="AI22:AL23"/>
    <mergeCell ref="AM22:AT23"/>
    <mergeCell ref="AU22:BB23"/>
    <mergeCell ref="B24:L25"/>
    <mergeCell ref="M24:N25"/>
    <mergeCell ref="O24:P25"/>
    <mergeCell ref="Q24:R25"/>
    <mergeCell ref="S24:V25"/>
    <mergeCell ref="W24:Z25"/>
    <mergeCell ref="AA24:AH25"/>
    <mergeCell ref="AI24:AL25"/>
    <mergeCell ref="AM24:AT25"/>
    <mergeCell ref="AU24:BB25"/>
    <mergeCell ref="B26:L27"/>
    <mergeCell ref="M26:N27"/>
    <mergeCell ref="O26:P27"/>
    <mergeCell ref="Q26:R27"/>
    <mergeCell ref="S26:V27"/>
    <mergeCell ref="W26:Z27"/>
    <mergeCell ref="AA26:AH27"/>
    <mergeCell ref="AI26:AL27"/>
    <mergeCell ref="AM26:AT27"/>
    <mergeCell ref="AU26:BB27"/>
    <mergeCell ref="B28:L29"/>
    <mergeCell ref="M28:N29"/>
    <mergeCell ref="O28:P29"/>
    <mergeCell ref="Q28:R29"/>
    <mergeCell ref="S28:V29"/>
    <mergeCell ref="W28:Z29"/>
    <mergeCell ref="AA28:AH29"/>
    <mergeCell ref="AI28:AL29"/>
    <mergeCell ref="AM28:AT29"/>
    <mergeCell ref="AU28:BB29"/>
    <mergeCell ref="B30:L31"/>
    <mergeCell ref="M30:N31"/>
    <mergeCell ref="O30:P31"/>
    <mergeCell ref="Q30:R31"/>
    <mergeCell ref="S30:V31"/>
    <mergeCell ref="W30:Z31"/>
    <mergeCell ref="AA30:AH31"/>
    <mergeCell ref="AI30:AL31"/>
    <mergeCell ref="AM30:AT31"/>
    <mergeCell ref="AU30:BB31"/>
    <mergeCell ref="B32:L33"/>
    <mergeCell ref="M32:N33"/>
    <mergeCell ref="O32:P33"/>
    <mergeCell ref="Q32:R33"/>
    <mergeCell ref="S32:V33"/>
    <mergeCell ref="W32:Z33"/>
    <mergeCell ref="W35:Z35"/>
    <mergeCell ref="AA35:AH35"/>
    <mergeCell ref="AM35:AT35"/>
    <mergeCell ref="AU35:BB35"/>
    <mergeCell ref="W36:Z36"/>
    <mergeCell ref="AA36:AH36"/>
    <mergeCell ref="AM36:AT36"/>
    <mergeCell ref="AU36:BB36"/>
    <mergeCell ref="AA32:AH33"/>
    <mergeCell ref="AI32:AL33"/>
    <mergeCell ref="AM32:AT33"/>
    <mergeCell ref="AU32:BB33"/>
    <mergeCell ref="W34:Z34"/>
    <mergeCell ref="AA34:AH34"/>
    <mergeCell ref="AI34:AL37"/>
    <mergeCell ref="AM34:AT34"/>
    <mergeCell ref="AU34:BB34"/>
    <mergeCell ref="AA38:AH38"/>
    <mergeCell ref="AI38:AL38"/>
    <mergeCell ref="AM38:AT38"/>
    <mergeCell ref="AU38:BB38"/>
    <mergeCell ref="B39:E40"/>
    <mergeCell ref="B41:E41"/>
    <mergeCell ref="W37:Z37"/>
    <mergeCell ref="AA37:AH37"/>
    <mergeCell ref="AM37:AT37"/>
    <mergeCell ref="AU37:BB37"/>
    <mergeCell ref="B38:E38"/>
    <mergeCell ref="G38:G41"/>
    <mergeCell ref="H38:J41"/>
    <mergeCell ref="K38:M41"/>
    <mergeCell ref="N38:P41"/>
    <mergeCell ref="W38:Z38"/>
    <mergeCell ref="S34:V37"/>
  </mergeCells>
  <phoneticPr fontId="3"/>
  <dataValidations count="1">
    <dataValidation type="custom" imeMode="on" allowBlank="1" showInputMessage="1" showErrorMessage="1" sqref="AZ10" xr:uid="{46202C8B-EFC5-4501-A2DA-E213B2D5997F}">
      <formula1>SUM(AZ10:CS41)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B0114-8BF8-4512-9391-F7C0F8040821}">
  <sheetPr>
    <tabColor theme="5"/>
  </sheetPr>
  <dimension ref="A1:BB43"/>
  <sheetViews>
    <sheetView showGridLines="0" zoomScaleNormal="100" workbookViewId="0">
      <selection activeCell="M20" sqref="M20:N21"/>
    </sheetView>
  </sheetViews>
  <sheetFormatPr defaultRowHeight="13.5" x14ac:dyDescent="0.15"/>
  <cols>
    <col min="1" max="3" width="2.25" style="1" customWidth="1"/>
    <col min="4" max="18" width="3.375" style="1" customWidth="1"/>
    <col min="19" max="19" width="3" style="1" customWidth="1"/>
    <col min="20" max="45" width="2.25" style="1" customWidth="1"/>
    <col min="46" max="46" width="2.5" style="1" customWidth="1"/>
    <col min="47" max="53" width="2.25" style="1" customWidth="1"/>
    <col min="54" max="54" width="2.875" style="1" customWidth="1"/>
    <col min="55" max="57" width="7.5" style="1" customWidth="1"/>
    <col min="58" max="61" width="7" style="1" customWidth="1"/>
    <col min="62" max="62" width="4" style="1" customWidth="1"/>
    <col min="63" max="63" width="3.875" style="1" customWidth="1"/>
    <col min="64" max="119" width="2.25" style="1" customWidth="1"/>
    <col min="120" max="16384" width="9" style="1"/>
  </cols>
  <sheetData>
    <row r="1" spans="1:54" ht="15" customHeight="1" x14ac:dyDescent="0.15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992" t="s">
        <v>28</v>
      </c>
      <c r="P1" s="992"/>
      <c r="Q1" s="992"/>
      <c r="R1" s="992"/>
      <c r="S1" s="992"/>
      <c r="T1" s="992"/>
      <c r="U1" s="992"/>
      <c r="V1" s="992"/>
      <c r="W1" s="992"/>
      <c r="X1" s="992"/>
      <c r="Y1" s="992"/>
      <c r="Z1" s="992"/>
      <c r="AA1" s="992"/>
      <c r="AB1" s="992"/>
      <c r="AC1" s="992"/>
      <c r="AD1" s="992"/>
      <c r="AE1" s="992"/>
      <c r="AF1" s="992"/>
      <c r="AG1" s="992"/>
      <c r="AH1" s="992"/>
      <c r="AI1" s="992"/>
      <c r="AJ1" s="992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</row>
    <row r="2" spans="1:54" ht="13.5" customHeight="1" thickBot="1" x14ac:dyDescent="0.2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992"/>
      <c r="P2" s="992"/>
      <c r="Q2" s="992"/>
      <c r="R2" s="992"/>
      <c r="S2" s="992"/>
      <c r="T2" s="992"/>
      <c r="U2" s="992"/>
      <c r="V2" s="992"/>
      <c r="W2" s="992"/>
      <c r="X2" s="992"/>
      <c r="Y2" s="992"/>
      <c r="Z2" s="992"/>
      <c r="AA2" s="992"/>
      <c r="AB2" s="992"/>
      <c r="AC2" s="992"/>
      <c r="AD2" s="992"/>
      <c r="AE2" s="992"/>
      <c r="AF2" s="992"/>
      <c r="AG2" s="992"/>
      <c r="AH2" s="992"/>
      <c r="AI2" s="992"/>
      <c r="AJ2" s="992"/>
      <c r="AK2" s="146"/>
      <c r="AL2" s="146"/>
      <c r="AM2" s="146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</row>
    <row r="3" spans="1:54" ht="23.25" customHeight="1" thickBot="1" x14ac:dyDescent="0.2">
      <c r="A3" s="145"/>
      <c r="B3" s="147" t="s">
        <v>27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993" t="s">
        <v>26</v>
      </c>
      <c r="AB3" s="994"/>
      <c r="AC3" s="994"/>
      <c r="AD3" s="994"/>
      <c r="AE3" s="995"/>
      <c r="AF3" s="144" t="str">
        <f>IF(入力シート・貴社控!AF3="","",入力シート・貴社控!AF3)</f>
        <v/>
      </c>
      <c r="AG3" s="100" t="str">
        <f>IF(入力シート・貴社控!AG3="","",入力シート・貴社控!AG3)</f>
        <v/>
      </c>
      <c r="AH3" s="100" t="str">
        <f>IF(入力シート・貴社控!AH3="","",入力シート・貴社控!AH3)</f>
        <v/>
      </c>
      <c r="AI3" s="100" t="str">
        <f>IF(入力シート・貴社控!AI3="","",入力シート・貴社控!AI3)</f>
        <v/>
      </c>
      <c r="AJ3" s="100" t="str">
        <f>IF(入力シート・貴社控!AJ3="","",入力シート・貴社控!AJ3)</f>
        <v/>
      </c>
      <c r="AK3" s="101" t="s">
        <v>25</v>
      </c>
      <c r="AL3" s="102" t="str">
        <f>IF(入力シート・貴社控!AL3="","",入力シート・貴社控!AL3)</f>
        <v/>
      </c>
      <c r="AM3" s="200" t="str">
        <f>IF(入力シート・貴社控!AM3="","",入力シート・貴社控!AM3)</f>
        <v/>
      </c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</row>
    <row r="4" spans="1:54" ht="9.75" customHeight="1" thickBot="1" x14ac:dyDescent="0.2">
      <c r="A4" s="145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</row>
    <row r="5" spans="1:54" ht="23.25" customHeight="1" thickBot="1" x14ac:dyDescent="0.2">
      <c r="A5" s="148"/>
      <c r="B5" s="979" t="s">
        <v>24</v>
      </c>
      <c r="C5" s="980"/>
      <c r="D5" s="980"/>
      <c r="E5" s="980"/>
      <c r="F5" s="996">
        <f>IF(入力シート・貴社控!F5=0,0,入力シート・貴社控!F5)</f>
        <v>0</v>
      </c>
      <c r="G5" s="997"/>
      <c r="H5" s="997"/>
      <c r="I5" s="997"/>
      <c r="J5" s="149" t="s">
        <v>23</v>
      </c>
      <c r="K5" s="998">
        <f>IF(入力シート・貴社控!K5=0,0,入力シート・貴社控!K5)</f>
        <v>0</v>
      </c>
      <c r="L5" s="998"/>
      <c r="M5" s="149" t="s">
        <v>22</v>
      </c>
      <c r="N5" s="998">
        <f>IF(入力シート・貴社控!N5=0,0,入力シート・貴社控!N5)</f>
        <v>0</v>
      </c>
      <c r="O5" s="998"/>
      <c r="P5" s="150" t="s">
        <v>21</v>
      </c>
      <c r="Q5" s="145"/>
      <c r="R5" s="145"/>
      <c r="S5" s="145"/>
      <c r="T5" s="145"/>
      <c r="U5" s="145"/>
      <c r="V5" s="145"/>
      <c r="W5" s="145"/>
      <c r="X5" s="145"/>
      <c r="Y5" s="145"/>
      <c r="Z5" s="148"/>
      <c r="AA5" s="145"/>
      <c r="AB5" s="151" t="s">
        <v>20</v>
      </c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976" t="s">
        <v>74</v>
      </c>
      <c r="AN5" s="976"/>
      <c r="AO5" s="976"/>
      <c r="AP5" s="976"/>
      <c r="AQ5" s="976"/>
      <c r="AR5" s="152" t="s">
        <v>62</v>
      </c>
      <c r="AS5" s="977" t="str">
        <f>IF(入力シート・貴社控!AS5=0,"",入力シート・貴社控!AS5)</f>
        <v/>
      </c>
      <c r="AT5" s="977"/>
      <c r="AU5" s="977"/>
      <c r="AV5" s="977"/>
      <c r="AW5" s="977"/>
      <c r="AX5" s="977"/>
      <c r="AY5" s="977"/>
      <c r="AZ5" s="977"/>
      <c r="BA5" s="977"/>
      <c r="BB5" s="978"/>
    </row>
    <row r="6" spans="1:54" ht="9.75" customHeight="1" thickBot="1" x14ac:dyDescent="0.2">
      <c r="A6" s="145"/>
      <c r="B6" s="146"/>
      <c r="C6" s="146"/>
      <c r="D6" s="146"/>
      <c r="E6" s="146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46"/>
      <c r="R6" s="146"/>
      <c r="S6" s="146"/>
      <c r="T6" s="146"/>
      <c r="U6" s="146"/>
      <c r="V6" s="146"/>
      <c r="W6" s="146"/>
      <c r="X6" s="146"/>
      <c r="Y6" s="145"/>
      <c r="Z6" s="148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8"/>
    </row>
    <row r="7" spans="1:54" ht="21" customHeight="1" thickBot="1" x14ac:dyDescent="0.2">
      <c r="A7" s="148"/>
      <c r="B7" s="979" t="s">
        <v>19</v>
      </c>
      <c r="C7" s="980"/>
      <c r="D7" s="980"/>
      <c r="E7" s="980"/>
      <c r="F7" s="980"/>
      <c r="G7" s="981"/>
      <c r="H7" s="171" t="str">
        <f>IF(入力シート・貴社控!H7="","",入力シート・貴社控!H7)</f>
        <v/>
      </c>
      <c r="I7" s="10" t="str">
        <f>IF(入力シート・貴社控!I7="","",入力シート・貴社控!I7)</f>
        <v/>
      </c>
      <c r="J7" s="10" t="str">
        <f>IF(入力シート・貴社控!J7="","",入力シート・貴社控!J7)</f>
        <v/>
      </c>
      <c r="K7" s="10" t="str">
        <f>IF(入力シート・貴社控!K7="","",入力シート・貴社控!K7)</f>
        <v/>
      </c>
      <c r="L7" s="10" t="str">
        <f>IF(入力シート・貴社控!L7="","",入力シート・貴社控!L7)</f>
        <v/>
      </c>
      <c r="M7" s="10" t="str">
        <f>IF(入力シート・貴社控!M7="","",入力シート・貴社控!M7)</f>
        <v/>
      </c>
      <c r="N7" s="10" t="str">
        <f>IF(入力シート・貴社控!N7="","",入力シート・貴社控!N7)</f>
        <v/>
      </c>
      <c r="O7" s="10" t="str">
        <f>IF(入力シート・貴社控!O7="","",入力シート・貴社控!O7)</f>
        <v/>
      </c>
      <c r="P7" s="10" t="str">
        <f>IF(入力シート・貴社控!P7="","",入力シート・貴社控!P7)</f>
        <v/>
      </c>
      <c r="Q7" s="199" t="str">
        <f>IF(入力シート・貴社控!Q7="","",入力シート・貴社控!Q7)</f>
        <v/>
      </c>
      <c r="R7" s="982" t="s">
        <v>18</v>
      </c>
      <c r="S7" s="983"/>
      <c r="T7" s="983"/>
      <c r="U7" s="984"/>
      <c r="V7" s="171" t="str">
        <f>IF(入力シート・貴社控!V7="","",入力シート・貴社控!V7)</f>
        <v/>
      </c>
      <c r="W7" s="10" t="str">
        <f>IF(入力シート・貴社控!W7="","",入力シート・貴社控!W7)</f>
        <v/>
      </c>
      <c r="X7" s="171" t="str">
        <f>IF(入力シート・貴社控!X7="","",入力シート・貴社控!X7)</f>
        <v/>
      </c>
      <c r="Y7" s="154"/>
      <c r="Z7" s="148"/>
      <c r="AA7" s="145"/>
      <c r="AB7" s="655" t="str">
        <f>IF(入力シート・貴社控!AB7=0,"",入力シート・貴社控!AB7)</f>
        <v/>
      </c>
      <c r="AC7" s="655"/>
      <c r="AD7" s="655"/>
      <c r="AE7" s="655"/>
      <c r="AF7" s="655"/>
      <c r="AG7" s="655"/>
      <c r="AH7" s="655"/>
      <c r="AI7" s="655"/>
      <c r="AJ7" s="655"/>
      <c r="AK7" s="655"/>
      <c r="AL7" s="655"/>
      <c r="AM7" s="655"/>
      <c r="AN7" s="655"/>
      <c r="AO7" s="655"/>
      <c r="AP7" s="655"/>
      <c r="AQ7" s="655"/>
      <c r="AR7" s="655"/>
      <c r="AS7" s="655"/>
      <c r="AT7" s="655"/>
      <c r="AU7" s="655"/>
      <c r="AV7" s="655"/>
      <c r="AW7" s="655"/>
      <c r="AX7" s="655"/>
      <c r="AY7" s="145"/>
      <c r="AZ7" s="145"/>
      <c r="BA7" s="145"/>
      <c r="BB7" s="148"/>
    </row>
    <row r="8" spans="1:54" ht="11.25" customHeight="1" x14ac:dyDescent="0.15">
      <c r="A8" s="148"/>
      <c r="B8" s="939" t="s">
        <v>17</v>
      </c>
      <c r="C8" s="940"/>
      <c r="D8" s="940"/>
      <c r="E8" s="940"/>
      <c r="F8" s="940"/>
      <c r="G8" s="985"/>
      <c r="H8" s="987">
        <f>IF(入力シート・貴社控!H8=0,0,入力シート・貴社控!H8)</f>
        <v>0</v>
      </c>
      <c r="I8" s="683"/>
      <c r="J8" s="683"/>
      <c r="K8" s="683"/>
      <c r="L8" s="683"/>
      <c r="M8" s="683"/>
      <c r="N8" s="683"/>
      <c r="O8" s="683"/>
      <c r="P8" s="683"/>
      <c r="Q8" s="683"/>
      <c r="R8" s="683"/>
      <c r="S8" s="683"/>
      <c r="T8" s="683"/>
      <c r="U8" s="683"/>
      <c r="V8" s="683"/>
      <c r="W8" s="683"/>
      <c r="X8" s="683"/>
      <c r="Y8" s="988"/>
      <c r="Z8" s="148"/>
      <c r="AA8" s="145"/>
      <c r="AB8" s="655" t="str">
        <f>IF(入力シート・貴社控!AB8=0,"",入力シート・貴社控!AB8)</f>
        <v/>
      </c>
      <c r="AC8" s="655"/>
      <c r="AD8" s="655"/>
      <c r="AE8" s="655"/>
      <c r="AF8" s="655"/>
      <c r="AG8" s="655"/>
      <c r="AH8" s="655"/>
      <c r="AI8" s="655"/>
      <c r="AJ8" s="655"/>
      <c r="AK8" s="655"/>
      <c r="AL8" s="655"/>
      <c r="AM8" s="655"/>
      <c r="AN8" s="655"/>
      <c r="AO8" s="655"/>
      <c r="AP8" s="655"/>
      <c r="AQ8" s="655"/>
      <c r="AR8" s="655"/>
      <c r="AS8" s="655"/>
      <c r="AT8" s="655"/>
      <c r="AU8" s="655"/>
      <c r="AV8" s="655"/>
      <c r="AW8" s="655"/>
      <c r="AX8" s="655"/>
      <c r="AY8" s="145"/>
      <c r="AZ8" s="145"/>
      <c r="BA8" s="145"/>
      <c r="BB8" s="148"/>
    </row>
    <row r="9" spans="1:54" ht="11.25" customHeight="1" x14ac:dyDescent="0.15">
      <c r="A9" s="148"/>
      <c r="B9" s="939"/>
      <c r="C9" s="940"/>
      <c r="D9" s="940"/>
      <c r="E9" s="940"/>
      <c r="F9" s="940"/>
      <c r="G9" s="985"/>
      <c r="H9" s="987"/>
      <c r="I9" s="683"/>
      <c r="J9" s="683"/>
      <c r="K9" s="683"/>
      <c r="L9" s="683"/>
      <c r="M9" s="683"/>
      <c r="N9" s="683"/>
      <c r="O9" s="683"/>
      <c r="P9" s="683"/>
      <c r="Q9" s="683"/>
      <c r="R9" s="683"/>
      <c r="S9" s="683"/>
      <c r="T9" s="683"/>
      <c r="U9" s="683"/>
      <c r="V9" s="683"/>
      <c r="W9" s="683"/>
      <c r="X9" s="683"/>
      <c r="Y9" s="988"/>
      <c r="Z9" s="148"/>
      <c r="AA9" s="145"/>
      <c r="AB9" s="655"/>
      <c r="AC9" s="655"/>
      <c r="AD9" s="655"/>
      <c r="AE9" s="655"/>
      <c r="AF9" s="655"/>
      <c r="AG9" s="655"/>
      <c r="AH9" s="655"/>
      <c r="AI9" s="655"/>
      <c r="AJ9" s="655"/>
      <c r="AK9" s="655"/>
      <c r="AL9" s="655"/>
      <c r="AM9" s="655"/>
      <c r="AN9" s="655"/>
      <c r="AO9" s="655"/>
      <c r="AP9" s="655"/>
      <c r="AQ9" s="655"/>
      <c r="AR9" s="655"/>
      <c r="AS9" s="655"/>
      <c r="AT9" s="655"/>
      <c r="AU9" s="655"/>
      <c r="AV9" s="655"/>
      <c r="AW9" s="655"/>
      <c r="AX9" s="655"/>
      <c r="AY9" s="145"/>
      <c r="AZ9" s="145"/>
      <c r="BA9" s="145"/>
      <c r="BB9" s="148"/>
    </row>
    <row r="10" spans="1:54" ht="11.25" customHeight="1" thickBot="1" x14ac:dyDescent="0.2">
      <c r="A10" s="148"/>
      <c r="B10" s="942"/>
      <c r="C10" s="943"/>
      <c r="D10" s="943"/>
      <c r="E10" s="943"/>
      <c r="F10" s="943"/>
      <c r="G10" s="986"/>
      <c r="H10" s="989"/>
      <c r="I10" s="990"/>
      <c r="J10" s="990"/>
      <c r="K10" s="990"/>
      <c r="L10" s="990"/>
      <c r="M10" s="990"/>
      <c r="N10" s="990"/>
      <c r="O10" s="990"/>
      <c r="P10" s="990"/>
      <c r="Q10" s="990"/>
      <c r="R10" s="990"/>
      <c r="S10" s="990"/>
      <c r="T10" s="990"/>
      <c r="U10" s="990"/>
      <c r="V10" s="990"/>
      <c r="W10" s="990"/>
      <c r="X10" s="990"/>
      <c r="Y10" s="991"/>
      <c r="Z10" s="148"/>
      <c r="AA10" s="145"/>
      <c r="AB10" s="655" t="str">
        <f>IF(入力シート・貴社控!AB10=0,"",入力シート・貴社控!AB10)</f>
        <v/>
      </c>
      <c r="AC10" s="655"/>
      <c r="AD10" s="655"/>
      <c r="AE10" s="655"/>
      <c r="AF10" s="655"/>
      <c r="AG10" s="655"/>
      <c r="AH10" s="655"/>
      <c r="AI10" s="655"/>
      <c r="AJ10" s="655"/>
      <c r="AK10" s="655"/>
      <c r="AL10" s="655"/>
      <c r="AM10" s="655"/>
      <c r="AN10" s="655"/>
      <c r="AO10" s="655"/>
      <c r="AP10" s="655"/>
      <c r="AQ10" s="655"/>
      <c r="AR10" s="655"/>
      <c r="AS10" s="655"/>
      <c r="AT10" s="655"/>
      <c r="AU10" s="655"/>
      <c r="AV10" s="655"/>
      <c r="AW10" s="655"/>
      <c r="AX10" s="655"/>
      <c r="AY10" s="145"/>
      <c r="AZ10" s="155" t="s">
        <v>16</v>
      </c>
      <c r="BA10" s="145"/>
      <c r="BB10" s="148"/>
    </row>
    <row r="11" spans="1:54" ht="9" customHeight="1" thickBot="1" x14ac:dyDescent="0.2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8"/>
      <c r="AA11" s="145"/>
      <c r="AB11" s="655"/>
      <c r="AC11" s="655"/>
      <c r="AD11" s="655"/>
      <c r="AE11" s="655"/>
      <c r="AF11" s="655"/>
      <c r="AG11" s="655"/>
      <c r="AH11" s="655"/>
      <c r="AI11" s="655"/>
      <c r="AJ11" s="655"/>
      <c r="AK11" s="655"/>
      <c r="AL11" s="655"/>
      <c r="AM11" s="655"/>
      <c r="AN11" s="655"/>
      <c r="AO11" s="655"/>
      <c r="AP11" s="655"/>
      <c r="AQ11" s="655"/>
      <c r="AR11" s="655"/>
      <c r="AS11" s="655"/>
      <c r="AT11" s="655"/>
      <c r="AU11" s="655"/>
      <c r="AV11" s="655"/>
      <c r="AW11" s="655"/>
      <c r="AX11" s="655"/>
      <c r="AY11" s="145"/>
      <c r="AZ11" s="145"/>
      <c r="BA11" s="145"/>
      <c r="BB11" s="148"/>
    </row>
    <row r="12" spans="1:54" ht="13.5" customHeight="1" x14ac:dyDescent="0.15">
      <c r="A12" s="145"/>
      <c r="B12" s="936" t="s">
        <v>15</v>
      </c>
      <c r="C12" s="937"/>
      <c r="D12" s="937"/>
      <c r="E12" s="937"/>
      <c r="F12" s="937"/>
      <c r="G12" s="938"/>
      <c r="H12" s="945">
        <f>入力シート・貴社控!H12</f>
        <v>0</v>
      </c>
      <c r="I12" s="946"/>
      <c r="J12" s="946"/>
      <c r="K12" s="946"/>
      <c r="L12" s="946"/>
      <c r="M12" s="946"/>
      <c r="N12" s="946"/>
      <c r="O12" s="946"/>
      <c r="P12" s="947"/>
      <c r="Q12" s="168" t="s">
        <v>14</v>
      </c>
      <c r="R12" s="169"/>
      <c r="S12" s="169"/>
      <c r="T12" s="170"/>
      <c r="U12" s="170"/>
      <c r="V12" s="170"/>
      <c r="W12" s="170"/>
      <c r="X12" s="145"/>
      <c r="Y12" s="145"/>
      <c r="Z12" s="148"/>
      <c r="AA12" s="145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145"/>
      <c r="AZ12" s="145"/>
      <c r="BA12" s="145"/>
      <c r="BB12" s="148"/>
    </row>
    <row r="13" spans="1:54" ht="13.5" customHeight="1" x14ac:dyDescent="0.15">
      <c r="A13" s="145"/>
      <c r="B13" s="939"/>
      <c r="C13" s="940"/>
      <c r="D13" s="940"/>
      <c r="E13" s="940"/>
      <c r="F13" s="940"/>
      <c r="G13" s="941"/>
      <c r="H13" s="948"/>
      <c r="I13" s="646"/>
      <c r="J13" s="646"/>
      <c r="K13" s="646"/>
      <c r="L13" s="646"/>
      <c r="M13" s="646"/>
      <c r="N13" s="646"/>
      <c r="O13" s="646"/>
      <c r="P13" s="949"/>
      <c r="Q13" s="953">
        <f>入力シート・貴社控!Q13</f>
        <v>0</v>
      </c>
      <c r="R13" s="954"/>
      <c r="S13" s="954"/>
      <c r="T13" s="954"/>
      <c r="U13" s="954"/>
      <c r="V13" s="954"/>
      <c r="W13" s="955"/>
      <c r="X13" s="156"/>
      <c r="Y13" s="156"/>
      <c r="Z13" s="148"/>
      <c r="AA13" s="145"/>
      <c r="AB13" s="655" t="str">
        <f>IF(入力シート・貴社控!AB13=0,"",入力シート・貴社控!AB13)</f>
        <v/>
      </c>
      <c r="AC13" s="655"/>
      <c r="AD13" s="655"/>
      <c r="AE13" s="655"/>
      <c r="AF13" s="655"/>
      <c r="AG13" s="655"/>
      <c r="AH13" s="655"/>
      <c r="AI13" s="655"/>
      <c r="AJ13" s="655"/>
      <c r="AK13" s="655"/>
      <c r="AL13" s="3"/>
      <c r="AM13" s="3"/>
      <c r="AN13" s="655" t="str">
        <f>IF(入力シート・貴社控!AN13=0,"",入力シート・貴社控!AN13)</f>
        <v/>
      </c>
      <c r="AO13" s="655"/>
      <c r="AP13" s="655"/>
      <c r="AQ13" s="655"/>
      <c r="AR13" s="655"/>
      <c r="AS13" s="655"/>
      <c r="AT13" s="655"/>
      <c r="AU13" s="655"/>
      <c r="AV13" s="655"/>
      <c r="AW13" s="655"/>
      <c r="AX13" s="3"/>
      <c r="AY13" s="145"/>
      <c r="AZ13" s="145"/>
      <c r="BA13" s="145"/>
      <c r="BB13" s="148"/>
    </row>
    <row r="14" spans="1:54" ht="13.5" customHeight="1" thickBot="1" x14ac:dyDescent="0.2">
      <c r="A14" s="145"/>
      <c r="B14" s="942"/>
      <c r="C14" s="943"/>
      <c r="D14" s="943"/>
      <c r="E14" s="943"/>
      <c r="F14" s="943"/>
      <c r="G14" s="944"/>
      <c r="H14" s="950"/>
      <c r="I14" s="951"/>
      <c r="J14" s="951"/>
      <c r="K14" s="951"/>
      <c r="L14" s="951"/>
      <c r="M14" s="951"/>
      <c r="N14" s="951"/>
      <c r="O14" s="951"/>
      <c r="P14" s="952"/>
      <c r="Q14" s="956"/>
      <c r="R14" s="957"/>
      <c r="S14" s="957"/>
      <c r="T14" s="957"/>
      <c r="U14" s="957"/>
      <c r="V14" s="957"/>
      <c r="W14" s="958"/>
      <c r="X14" s="156"/>
      <c r="Y14" s="156"/>
      <c r="Z14" s="148"/>
      <c r="AA14" s="154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146"/>
      <c r="AZ14" s="146"/>
      <c r="BA14" s="146"/>
      <c r="BB14" s="158"/>
    </row>
    <row r="15" spans="1:54" ht="14.25" thickBot="1" x14ac:dyDescent="0.2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</row>
    <row r="16" spans="1:54" ht="21" customHeight="1" x14ac:dyDescent="0.15">
      <c r="A16" s="148"/>
      <c r="B16" s="959" t="s">
        <v>13</v>
      </c>
      <c r="C16" s="960"/>
      <c r="D16" s="960"/>
      <c r="E16" s="960"/>
      <c r="F16" s="960"/>
      <c r="G16" s="960"/>
      <c r="H16" s="960"/>
      <c r="I16" s="960"/>
      <c r="J16" s="960"/>
      <c r="K16" s="960"/>
      <c r="L16" s="961"/>
      <c r="M16" s="964" t="s">
        <v>12</v>
      </c>
      <c r="N16" s="965"/>
      <c r="O16" s="968" t="s">
        <v>11</v>
      </c>
      <c r="P16" s="969"/>
      <c r="Q16" s="915" t="s">
        <v>10</v>
      </c>
      <c r="R16" s="915"/>
      <c r="S16" s="915"/>
      <c r="T16" s="915"/>
      <c r="U16" s="915"/>
      <c r="V16" s="915"/>
      <c r="W16" s="915"/>
      <c r="X16" s="915"/>
      <c r="Y16" s="915"/>
      <c r="Z16" s="915"/>
      <c r="AA16" s="915"/>
      <c r="AB16" s="915"/>
      <c r="AC16" s="915"/>
      <c r="AD16" s="915"/>
      <c r="AE16" s="915"/>
      <c r="AF16" s="915"/>
      <c r="AG16" s="915"/>
      <c r="AH16" s="972"/>
      <c r="AI16" s="973" t="s">
        <v>9</v>
      </c>
      <c r="AJ16" s="974"/>
      <c r="AK16" s="974"/>
      <c r="AL16" s="974"/>
      <c r="AM16" s="974"/>
      <c r="AN16" s="974"/>
      <c r="AO16" s="974"/>
      <c r="AP16" s="974"/>
      <c r="AQ16" s="974"/>
      <c r="AR16" s="974"/>
      <c r="AS16" s="974"/>
      <c r="AT16" s="975"/>
      <c r="AU16" s="914" t="s">
        <v>8</v>
      </c>
      <c r="AV16" s="915"/>
      <c r="AW16" s="915"/>
      <c r="AX16" s="915"/>
      <c r="AY16" s="915"/>
      <c r="AZ16" s="915"/>
      <c r="BA16" s="915"/>
      <c r="BB16" s="916"/>
    </row>
    <row r="17" spans="1:54" ht="24.75" customHeight="1" thickBot="1" x14ac:dyDescent="0.2">
      <c r="A17" s="148"/>
      <c r="B17" s="962"/>
      <c r="C17" s="934"/>
      <c r="D17" s="934"/>
      <c r="E17" s="934"/>
      <c r="F17" s="934"/>
      <c r="G17" s="934"/>
      <c r="H17" s="934"/>
      <c r="I17" s="934"/>
      <c r="J17" s="934"/>
      <c r="K17" s="934"/>
      <c r="L17" s="963"/>
      <c r="M17" s="966"/>
      <c r="N17" s="967"/>
      <c r="O17" s="970"/>
      <c r="P17" s="971"/>
      <c r="Q17" s="917" t="s">
        <v>7</v>
      </c>
      <c r="R17" s="918"/>
      <c r="S17" s="919" t="s">
        <v>5</v>
      </c>
      <c r="T17" s="919"/>
      <c r="U17" s="919"/>
      <c r="V17" s="920"/>
      <c r="W17" s="921" t="s">
        <v>6</v>
      </c>
      <c r="X17" s="922"/>
      <c r="Y17" s="922"/>
      <c r="Z17" s="923"/>
      <c r="AA17" s="924" t="s">
        <v>4</v>
      </c>
      <c r="AB17" s="925"/>
      <c r="AC17" s="925"/>
      <c r="AD17" s="925"/>
      <c r="AE17" s="925"/>
      <c r="AF17" s="925"/>
      <c r="AG17" s="925"/>
      <c r="AH17" s="926"/>
      <c r="AI17" s="927" t="s">
        <v>5</v>
      </c>
      <c r="AJ17" s="928"/>
      <c r="AK17" s="928"/>
      <c r="AL17" s="929"/>
      <c r="AM17" s="930" t="s">
        <v>4</v>
      </c>
      <c r="AN17" s="931"/>
      <c r="AO17" s="931"/>
      <c r="AP17" s="931"/>
      <c r="AQ17" s="931"/>
      <c r="AR17" s="931"/>
      <c r="AS17" s="931"/>
      <c r="AT17" s="932"/>
      <c r="AU17" s="933" t="s">
        <v>4</v>
      </c>
      <c r="AV17" s="934"/>
      <c r="AW17" s="934"/>
      <c r="AX17" s="934"/>
      <c r="AY17" s="934"/>
      <c r="AZ17" s="934"/>
      <c r="BA17" s="934"/>
      <c r="BB17" s="935"/>
    </row>
    <row r="18" spans="1:54" ht="13.5" customHeight="1" x14ac:dyDescent="0.15">
      <c r="A18" s="148"/>
      <c r="B18" s="900" t="str">
        <f>IF(入力シート・貴社控!B18=0,"",入力シート・貴社控!B18)</f>
        <v/>
      </c>
      <c r="C18" s="901"/>
      <c r="D18" s="901"/>
      <c r="E18" s="901"/>
      <c r="F18" s="901"/>
      <c r="G18" s="901"/>
      <c r="H18" s="901"/>
      <c r="I18" s="901"/>
      <c r="J18" s="901"/>
      <c r="K18" s="901"/>
      <c r="L18" s="902"/>
      <c r="M18" s="903" t="str">
        <f>IF(入力シート・貴社控!M18=0,"",入力シート・貴社控!M18)</f>
        <v/>
      </c>
      <c r="N18" s="904"/>
      <c r="O18" s="905" t="str">
        <f>IF(入力シート・貴社控!O18=0,"",入力シート・貴社控!O18)</f>
        <v/>
      </c>
      <c r="P18" s="906"/>
      <c r="Q18" s="907" t="str">
        <f>IF(入力シート・貴社控!Q18=0,"",入力シート・貴社控!Q18)</f>
        <v/>
      </c>
      <c r="R18" s="908"/>
      <c r="S18" s="909" t="str">
        <f>IF(入力シート・貴社控!S18=0,"",入力シート・貴社控!S18)</f>
        <v/>
      </c>
      <c r="T18" s="909"/>
      <c r="U18" s="909" t="e">
        <f>IF(#REF!=0,"",#REF!)</f>
        <v>#REF!</v>
      </c>
      <c r="V18" s="910"/>
      <c r="W18" s="911" t="str">
        <f>IF(入力シート・貴社控!W18=0,"",入力シート・貴社控!W18)</f>
        <v/>
      </c>
      <c r="X18" s="912"/>
      <c r="Y18" s="912" t="e">
        <f>IF(#REF!=0,"",#REF!)</f>
        <v>#REF!</v>
      </c>
      <c r="Z18" s="913"/>
      <c r="AA18" s="888" t="str">
        <f>IF(入力シート・貴社控!AA18=0,"",入力シート・貴社控!AA18)</f>
        <v/>
      </c>
      <c r="AB18" s="889"/>
      <c r="AC18" s="889" t="e">
        <f>IF(#REF!=0,"",#REF!)</f>
        <v>#REF!</v>
      </c>
      <c r="AD18" s="889"/>
      <c r="AE18" s="889" t="e">
        <f>IF(#REF!=0,"",#REF!)</f>
        <v>#REF!</v>
      </c>
      <c r="AF18" s="889"/>
      <c r="AG18" s="889" t="e">
        <f>IF(#REF!=0,"",#REF!)</f>
        <v>#REF!</v>
      </c>
      <c r="AH18" s="890"/>
      <c r="AI18" s="891" t="str">
        <f>IF(入力シート・貴社控!AI18=0,"",入力シート・貴社控!AI18)</f>
        <v/>
      </c>
      <c r="AJ18" s="892"/>
      <c r="AK18" s="892" t="e">
        <f>IF(#REF!=0,"",#REF!)</f>
        <v>#REF!</v>
      </c>
      <c r="AL18" s="893"/>
      <c r="AM18" s="894" t="str">
        <f>IF(入力シート・貴社控!AM18=0,"",入力シート・貴社控!AM18)</f>
        <v/>
      </c>
      <c r="AN18" s="895"/>
      <c r="AO18" s="895" t="e">
        <f>IF(#REF!=0,"",#REF!)</f>
        <v>#REF!</v>
      </c>
      <c r="AP18" s="895"/>
      <c r="AQ18" s="895" t="e">
        <f>IF(#REF!=0,"",#REF!)</f>
        <v>#REF!</v>
      </c>
      <c r="AR18" s="895"/>
      <c r="AS18" s="895" t="e">
        <f>IF(#REF!=0,"",#REF!)</f>
        <v>#REF!</v>
      </c>
      <c r="AT18" s="896"/>
      <c r="AU18" s="897" t="str">
        <f>IF(入力シート・貴社控!AU18=0,"",入力シート・貴社控!AU18)</f>
        <v/>
      </c>
      <c r="AV18" s="898"/>
      <c r="AW18" s="898" t="e">
        <f>IF(#REF!=0,"",#REF!)</f>
        <v>#REF!</v>
      </c>
      <c r="AX18" s="898"/>
      <c r="AY18" s="898" t="e">
        <f>IF(#REF!=0,"",#REF!)</f>
        <v>#REF!</v>
      </c>
      <c r="AZ18" s="898"/>
      <c r="BA18" s="898" t="e">
        <f>IF(#REF!=0,"",#REF!)</f>
        <v>#REF!</v>
      </c>
      <c r="BB18" s="899"/>
    </row>
    <row r="19" spans="1:54" ht="13.5" customHeight="1" x14ac:dyDescent="0.15">
      <c r="A19" s="148"/>
      <c r="B19" s="826"/>
      <c r="C19" s="827"/>
      <c r="D19" s="827"/>
      <c r="E19" s="827"/>
      <c r="F19" s="827"/>
      <c r="G19" s="827"/>
      <c r="H19" s="827"/>
      <c r="I19" s="827"/>
      <c r="J19" s="827"/>
      <c r="K19" s="827"/>
      <c r="L19" s="828"/>
      <c r="M19" s="829"/>
      <c r="N19" s="830"/>
      <c r="O19" s="833"/>
      <c r="P19" s="834"/>
      <c r="Q19" s="836"/>
      <c r="R19" s="837"/>
      <c r="S19" s="839"/>
      <c r="T19" s="839"/>
      <c r="U19" s="839"/>
      <c r="V19" s="840"/>
      <c r="W19" s="844"/>
      <c r="X19" s="845"/>
      <c r="Y19" s="845"/>
      <c r="Z19" s="846"/>
      <c r="AA19" s="781"/>
      <c r="AB19" s="782"/>
      <c r="AC19" s="782"/>
      <c r="AD19" s="782"/>
      <c r="AE19" s="782"/>
      <c r="AF19" s="782"/>
      <c r="AG19" s="782"/>
      <c r="AH19" s="783"/>
      <c r="AI19" s="786"/>
      <c r="AJ19" s="787"/>
      <c r="AK19" s="787"/>
      <c r="AL19" s="788"/>
      <c r="AM19" s="791"/>
      <c r="AN19" s="792"/>
      <c r="AO19" s="792"/>
      <c r="AP19" s="792"/>
      <c r="AQ19" s="792"/>
      <c r="AR19" s="792"/>
      <c r="AS19" s="792"/>
      <c r="AT19" s="793"/>
      <c r="AU19" s="796"/>
      <c r="AV19" s="797"/>
      <c r="AW19" s="797"/>
      <c r="AX19" s="797"/>
      <c r="AY19" s="797"/>
      <c r="AZ19" s="797"/>
      <c r="BA19" s="797"/>
      <c r="BB19" s="798"/>
    </row>
    <row r="20" spans="1:54" ht="13.5" customHeight="1" x14ac:dyDescent="0.15">
      <c r="A20" s="148"/>
      <c r="B20" s="799" t="str">
        <f>IF(入力シート・貴社控!B20=0,"",入力シート・貴社控!B20)</f>
        <v/>
      </c>
      <c r="C20" s="508"/>
      <c r="D20" s="508"/>
      <c r="E20" s="508"/>
      <c r="F20" s="508"/>
      <c r="G20" s="508"/>
      <c r="H20" s="508"/>
      <c r="I20" s="508"/>
      <c r="J20" s="508"/>
      <c r="K20" s="508"/>
      <c r="L20" s="800"/>
      <c r="M20" s="804" t="str">
        <f>IF(入力シート・貴社控!M20=0,"",入力シート・貴社控!M20)</f>
        <v/>
      </c>
      <c r="N20" s="805"/>
      <c r="O20" s="831" t="str">
        <f>IF(入力シート・貴社控!O20=0,"",入力シート・貴社控!O20)</f>
        <v/>
      </c>
      <c r="P20" s="832"/>
      <c r="Q20" s="613" t="str">
        <f>IF(入力シート・貴社控!Q20=0,"",入力シート・貴社控!Q20)</f>
        <v/>
      </c>
      <c r="R20" s="835"/>
      <c r="S20" s="615" t="str">
        <f>IF(入力シート・貴社控!S20=0,"",入力シート・貴社控!S20)</f>
        <v/>
      </c>
      <c r="T20" s="615"/>
      <c r="U20" s="615" t="e">
        <f>IF(#REF!=0,"",#REF!)</f>
        <v>#REF!</v>
      </c>
      <c r="V20" s="838"/>
      <c r="W20" s="841" t="str">
        <f>IF(入力シート・貴社控!W20=0,"",入力シート・貴社控!W20)</f>
        <v/>
      </c>
      <c r="X20" s="842"/>
      <c r="Y20" s="842" t="e">
        <f>IF(#REF!=0,"",#REF!)</f>
        <v>#REF!</v>
      </c>
      <c r="Z20" s="843"/>
      <c r="AA20" s="778" t="str">
        <f>IF(入力シート・貴社控!AA20=0,"",入力シート・貴社控!AA20)</f>
        <v/>
      </c>
      <c r="AB20" s="779"/>
      <c r="AC20" s="779" t="e">
        <f>IF(#REF!=0,"",#REF!)</f>
        <v>#REF!</v>
      </c>
      <c r="AD20" s="779"/>
      <c r="AE20" s="779" t="e">
        <f>IF(#REF!=0,"",#REF!)</f>
        <v>#REF!</v>
      </c>
      <c r="AF20" s="779"/>
      <c r="AG20" s="779" t="e">
        <f>IF(#REF!=0,"",#REF!)</f>
        <v>#REF!</v>
      </c>
      <c r="AH20" s="780"/>
      <c r="AI20" s="784" t="str">
        <f>IF(入力シート・貴社控!AI20=0,"",入力シート・貴社控!AI20)</f>
        <v/>
      </c>
      <c r="AJ20" s="601"/>
      <c r="AK20" s="601" t="e">
        <f>IF(#REF!=0,"",#REF!)</f>
        <v>#REF!</v>
      </c>
      <c r="AL20" s="785"/>
      <c r="AM20" s="789" t="str">
        <f>IF(入力シート・貴社控!AM20=0,"",入力シート・貴社控!AM20)</f>
        <v/>
      </c>
      <c r="AN20" s="604"/>
      <c r="AO20" s="604" t="e">
        <f>IF(#REF!=0,"",#REF!)</f>
        <v>#REF!</v>
      </c>
      <c r="AP20" s="604"/>
      <c r="AQ20" s="604" t="e">
        <f>IF(#REF!=0,"",#REF!)</f>
        <v>#REF!</v>
      </c>
      <c r="AR20" s="604"/>
      <c r="AS20" s="604" t="e">
        <f>IF(#REF!=0,"",#REF!)</f>
        <v>#REF!</v>
      </c>
      <c r="AT20" s="790"/>
      <c r="AU20" s="794" t="str">
        <f>IF(入力シート・貴社控!AU20=0,"",入力シート・貴社控!AU20)</f>
        <v/>
      </c>
      <c r="AV20" s="607"/>
      <c r="AW20" s="607" t="e">
        <f>IF(#REF!=0,"",#REF!)</f>
        <v>#REF!</v>
      </c>
      <c r="AX20" s="607"/>
      <c r="AY20" s="607" t="e">
        <f>IF(#REF!=0,"",#REF!)</f>
        <v>#REF!</v>
      </c>
      <c r="AZ20" s="607"/>
      <c r="BA20" s="607" t="e">
        <f>IF(#REF!=0,"",#REF!)</f>
        <v>#REF!</v>
      </c>
      <c r="BB20" s="795"/>
    </row>
    <row r="21" spans="1:54" ht="13.5" customHeight="1" x14ac:dyDescent="0.15">
      <c r="A21" s="148"/>
      <c r="B21" s="826"/>
      <c r="C21" s="827"/>
      <c r="D21" s="827"/>
      <c r="E21" s="827"/>
      <c r="F21" s="827"/>
      <c r="G21" s="827"/>
      <c r="H21" s="827"/>
      <c r="I21" s="827"/>
      <c r="J21" s="827"/>
      <c r="K21" s="827"/>
      <c r="L21" s="828"/>
      <c r="M21" s="829"/>
      <c r="N21" s="830"/>
      <c r="O21" s="833"/>
      <c r="P21" s="834"/>
      <c r="Q21" s="836"/>
      <c r="R21" s="837"/>
      <c r="S21" s="839"/>
      <c r="T21" s="839"/>
      <c r="U21" s="839"/>
      <c r="V21" s="840"/>
      <c r="W21" s="844"/>
      <c r="X21" s="845"/>
      <c r="Y21" s="845"/>
      <c r="Z21" s="846"/>
      <c r="AA21" s="781"/>
      <c r="AB21" s="782"/>
      <c r="AC21" s="782"/>
      <c r="AD21" s="782"/>
      <c r="AE21" s="782"/>
      <c r="AF21" s="782"/>
      <c r="AG21" s="782"/>
      <c r="AH21" s="783"/>
      <c r="AI21" s="786"/>
      <c r="AJ21" s="787"/>
      <c r="AK21" s="787"/>
      <c r="AL21" s="788"/>
      <c r="AM21" s="791"/>
      <c r="AN21" s="792"/>
      <c r="AO21" s="792"/>
      <c r="AP21" s="792"/>
      <c r="AQ21" s="792"/>
      <c r="AR21" s="792"/>
      <c r="AS21" s="792"/>
      <c r="AT21" s="793"/>
      <c r="AU21" s="796"/>
      <c r="AV21" s="797"/>
      <c r="AW21" s="797"/>
      <c r="AX21" s="797"/>
      <c r="AY21" s="797"/>
      <c r="AZ21" s="797"/>
      <c r="BA21" s="797"/>
      <c r="BB21" s="798"/>
    </row>
    <row r="22" spans="1:54" ht="13.5" customHeight="1" x14ac:dyDescent="0.15">
      <c r="A22" s="148"/>
      <c r="B22" s="799" t="str">
        <f>IF(入力シート・貴社控!B22=0,"",入力シート・貴社控!B22)</f>
        <v/>
      </c>
      <c r="C22" s="508"/>
      <c r="D22" s="508"/>
      <c r="E22" s="508"/>
      <c r="F22" s="508"/>
      <c r="G22" s="508"/>
      <c r="H22" s="508"/>
      <c r="I22" s="508"/>
      <c r="J22" s="508"/>
      <c r="K22" s="508"/>
      <c r="L22" s="800"/>
      <c r="M22" s="804" t="str">
        <f>IF(入力シート・貴社控!M22=0,"",入力シート・貴社控!M22)</f>
        <v/>
      </c>
      <c r="N22" s="805"/>
      <c r="O22" s="831" t="str">
        <f>IF(入力シート・貴社控!O22=0,"",入力シート・貴社控!O22)</f>
        <v/>
      </c>
      <c r="P22" s="832"/>
      <c r="Q22" s="613" t="str">
        <f>IF(入力シート・貴社控!Q22=0,"",入力シート・貴社控!Q22)</f>
        <v/>
      </c>
      <c r="R22" s="835"/>
      <c r="S22" s="615" t="str">
        <f>IF(入力シート・貴社控!S22=0,"",入力シート・貴社控!S22)</f>
        <v/>
      </c>
      <c r="T22" s="615"/>
      <c r="U22" s="615" t="e">
        <f>IF(#REF!=0,"",#REF!)</f>
        <v>#REF!</v>
      </c>
      <c r="V22" s="838"/>
      <c r="W22" s="841" t="str">
        <f>IF(入力シート・貴社控!W22=0,"",入力シート・貴社控!W22)</f>
        <v/>
      </c>
      <c r="X22" s="842"/>
      <c r="Y22" s="842" t="e">
        <f>IF(#REF!=0,"",#REF!)</f>
        <v>#REF!</v>
      </c>
      <c r="Z22" s="843"/>
      <c r="AA22" s="778" t="str">
        <f>IF(入力シート・貴社控!AA22=0,"",入力シート・貴社控!AA22)</f>
        <v/>
      </c>
      <c r="AB22" s="779"/>
      <c r="AC22" s="779" t="e">
        <f>IF(#REF!=0,"",#REF!)</f>
        <v>#REF!</v>
      </c>
      <c r="AD22" s="779"/>
      <c r="AE22" s="779" t="e">
        <f>IF(#REF!=0,"",#REF!)</f>
        <v>#REF!</v>
      </c>
      <c r="AF22" s="779"/>
      <c r="AG22" s="779" t="e">
        <f>IF(#REF!=0,"",#REF!)</f>
        <v>#REF!</v>
      </c>
      <c r="AH22" s="780"/>
      <c r="AI22" s="784" t="str">
        <f>IF(入力シート・貴社控!AI22=0,"",入力シート・貴社控!AI22)</f>
        <v/>
      </c>
      <c r="AJ22" s="601"/>
      <c r="AK22" s="601" t="e">
        <f>IF(#REF!=0,"",#REF!)</f>
        <v>#REF!</v>
      </c>
      <c r="AL22" s="785"/>
      <c r="AM22" s="789" t="str">
        <f>IF(入力シート・貴社控!AM22=0,"",入力シート・貴社控!AM22)</f>
        <v/>
      </c>
      <c r="AN22" s="604"/>
      <c r="AO22" s="604" t="e">
        <f>IF(#REF!=0,"",#REF!)</f>
        <v>#REF!</v>
      </c>
      <c r="AP22" s="604"/>
      <c r="AQ22" s="604" t="e">
        <f>IF(#REF!=0,"",#REF!)</f>
        <v>#REF!</v>
      </c>
      <c r="AR22" s="604"/>
      <c r="AS22" s="604" t="e">
        <f>IF(#REF!=0,"",#REF!)</f>
        <v>#REF!</v>
      </c>
      <c r="AT22" s="790"/>
      <c r="AU22" s="794" t="str">
        <f>IF(入力シート・貴社控!AU22=0,"",入力シート・貴社控!AU22)</f>
        <v/>
      </c>
      <c r="AV22" s="607"/>
      <c r="AW22" s="607" t="e">
        <f>IF(#REF!=0,"",#REF!)</f>
        <v>#REF!</v>
      </c>
      <c r="AX22" s="607"/>
      <c r="AY22" s="607" t="e">
        <f>IF(#REF!=0,"",#REF!)</f>
        <v>#REF!</v>
      </c>
      <c r="AZ22" s="607"/>
      <c r="BA22" s="607" t="e">
        <f>IF(#REF!=0,"",#REF!)</f>
        <v>#REF!</v>
      </c>
      <c r="BB22" s="795"/>
    </row>
    <row r="23" spans="1:54" ht="13.5" customHeight="1" x14ac:dyDescent="0.15">
      <c r="A23" s="148"/>
      <c r="B23" s="799"/>
      <c r="C23" s="508"/>
      <c r="D23" s="508"/>
      <c r="E23" s="508"/>
      <c r="F23" s="508"/>
      <c r="G23" s="508"/>
      <c r="H23" s="508"/>
      <c r="I23" s="508"/>
      <c r="J23" s="508"/>
      <c r="K23" s="508"/>
      <c r="L23" s="800"/>
      <c r="M23" s="804"/>
      <c r="N23" s="805"/>
      <c r="O23" s="879"/>
      <c r="P23" s="880"/>
      <c r="Q23" s="881"/>
      <c r="R23" s="882"/>
      <c r="S23" s="883"/>
      <c r="T23" s="883"/>
      <c r="U23" s="883"/>
      <c r="V23" s="884"/>
      <c r="W23" s="885"/>
      <c r="X23" s="886"/>
      <c r="Y23" s="886"/>
      <c r="Z23" s="887"/>
      <c r="AA23" s="858"/>
      <c r="AB23" s="859"/>
      <c r="AC23" s="859"/>
      <c r="AD23" s="859"/>
      <c r="AE23" s="859"/>
      <c r="AF23" s="859"/>
      <c r="AG23" s="859"/>
      <c r="AH23" s="860"/>
      <c r="AI23" s="861"/>
      <c r="AJ23" s="522"/>
      <c r="AK23" s="522"/>
      <c r="AL23" s="862"/>
      <c r="AM23" s="863"/>
      <c r="AN23" s="528"/>
      <c r="AO23" s="528"/>
      <c r="AP23" s="528"/>
      <c r="AQ23" s="528"/>
      <c r="AR23" s="528"/>
      <c r="AS23" s="528"/>
      <c r="AT23" s="864"/>
      <c r="AU23" s="847"/>
      <c r="AV23" s="534"/>
      <c r="AW23" s="534"/>
      <c r="AX23" s="534"/>
      <c r="AY23" s="534"/>
      <c r="AZ23" s="534"/>
      <c r="BA23" s="534"/>
      <c r="BB23" s="848"/>
    </row>
    <row r="24" spans="1:54" ht="13.5" customHeight="1" x14ac:dyDescent="0.15">
      <c r="A24" s="145"/>
      <c r="B24" s="865" t="str">
        <f>IF(入力シート・貴社控!B24=0,"",入力シート・貴社控!B24)</f>
        <v/>
      </c>
      <c r="C24" s="866"/>
      <c r="D24" s="866"/>
      <c r="E24" s="866"/>
      <c r="F24" s="866"/>
      <c r="G24" s="866"/>
      <c r="H24" s="866"/>
      <c r="I24" s="866"/>
      <c r="J24" s="866"/>
      <c r="K24" s="866"/>
      <c r="L24" s="867"/>
      <c r="M24" s="868" t="str">
        <f>IF(入力シート・貴社控!M24=0,"",入力シート・貴社控!M24)</f>
        <v/>
      </c>
      <c r="N24" s="869"/>
      <c r="O24" s="870" t="str">
        <f>IF(入力シート・貴社控!O24=0,"",入力シート・貴社控!O24)</f>
        <v/>
      </c>
      <c r="P24" s="871"/>
      <c r="Q24" s="872" t="str">
        <f>IF(入力シート・貴社控!Q24=0,"",入力シート・貴社控!Q24)</f>
        <v/>
      </c>
      <c r="R24" s="873"/>
      <c r="S24" s="874" t="str">
        <f>IF(入力シート・貴社控!S24=0,"",入力シート・貴社控!S24)</f>
        <v/>
      </c>
      <c r="T24" s="874"/>
      <c r="U24" s="874" t="e">
        <f>IF(#REF!=0,"",#REF!)</f>
        <v>#REF!</v>
      </c>
      <c r="V24" s="875"/>
      <c r="W24" s="876" t="str">
        <f>IF(入力シート・貴社控!W24=0,"",入力シート・貴社控!W24)</f>
        <v/>
      </c>
      <c r="X24" s="877"/>
      <c r="Y24" s="877" t="e">
        <f>IF(#REF!=0,"",#REF!)</f>
        <v>#REF!</v>
      </c>
      <c r="Z24" s="878"/>
      <c r="AA24" s="849" t="str">
        <f>IF(入力シート・貴社控!AA24=0,"",入力シート・貴社控!AA24)</f>
        <v/>
      </c>
      <c r="AB24" s="850"/>
      <c r="AC24" s="850" t="e">
        <f>IF(#REF!=0,"",#REF!)</f>
        <v>#REF!</v>
      </c>
      <c r="AD24" s="850"/>
      <c r="AE24" s="850" t="e">
        <f>IF(#REF!=0,"",#REF!)</f>
        <v>#REF!</v>
      </c>
      <c r="AF24" s="850"/>
      <c r="AG24" s="850" t="e">
        <f>IF(#REF!=0,"",#REF!)</f>
        <v>#REF!</v>
      </c>
      <c r="AH24" s="851"/>
      <c r="AI24" s="852" t="str">
        <f>IF(入力シート・貴社控!AI24=0,"",入力シート・貴社控!AI24)</f>
        <v/>
      </c>
      <c r="AJ24" s="853"/>
      <c r="AK24" s="853" t="e">
        <f>IF(#REF!=0,"",#REF!)</f>
        <v>#REF!</v>
      </c>
      <c r="AL24" s="854"/>
      <c r="AM24" s="855" t="str">
        <f>IF(入力シート・貴社控!AM24=0,"",入力シート・貴社控!AM24)</f>
        <v/>
      </c>
      <c r="AN24" s="856"/>
      <c r="AO24" s="856" t="e">
        <f>IF(#REF!=0,"",#REF!)</f>
        <v>#REF!</v>
      </c>
      <c r="AP24" s="856"/>
      <c r="AQ24" s="856" t="e">
        <f>IF(#REF!=0,"",#REF!)</f>
        <v>#REF!</v>
      </c>
      <c r="AR24" s="856"/>
      <c r="AS24" s="856" t="e">
        <f>IF(#REF!=0,"",#REF!)</f>
        <v>#REF!</v>
      </c>
      <c r="AT24" s="857"/>
      <c r="AU24" s="823" t="str">
        <f>IF(入力シート・貴社控!AU24=0,"",入力シート・貴社控!AU24)</f>
        <v/>
      </c>
      <c r="AV24" s="824"/>
      <c r="AW24" s="824" t="e">
        <f>IF(#REF!=0,"",#REF!)</f>
        <v>#REF!</v>
      </c>
      <c r="AX24" s="824"/>
      <c r="AY24" s="824" t="e">
        <f>IF(#REF!=0,"",#REF!)</f>
        <v>#REF!</v>
      </c>
      <c r="AZ24" s="824"/>
      <c r="BA24" s="824" t="e">
        <f>IF(#REF!=0,"",#REF!)</f>
        <v>#REF!</v>
      </c>
      <c r="BB24" s="825"/>
    </row>
    <row r="25" spans="1:54" ht="13.5" customHeight="1" x14ac:dyDescent="0.15">
      <c r="A25" s="145"/>
      <c r="B25" s="826"/>
      <c r="C25" s="827"/>
      <c r="D25" s="827"/>
      <c r="E25" s="827"/>
      <c r="F25" s="827"/>
      <c r="G25" s="827"/>
      <c r="H25" s="827"/>
      <c r="I25" s="827"/>
      <c r="J25" s="827"/>
      <c r="K25" s="827"/>
      <c r="L25" s="828"/>
      <c r="M25" s="829"/>
      <c r="N25" s="830"/>
      <c r="O25" s="833"/>
      <c r="P25" s="834"/>
      <c r="Q25" s="836"/>
      <c r="R25" s="837"/>
      <c r="S25" s="839"/>
      <c r="T25" s="839"/>
      <c r="U25" s="839"/>
      <c r="V25" s="840"/>
      <c r="W25" s="844"/>
      <c r="X25" s="845"/>
      <c r="Y25" s="845"/>
      <c r="Z25" s="846"/>
      <c r="AA25" s="781"/>
      <c r="AB25" s="782"/>
      <c r="AC25" s="782"/>
      <c r="AD25" s="782"/>
      <c r="AE25" s="782"/>
      <c r="AF25" s="782"/>
      <c r="AG25" s="782"/>
      <c r="AH25" s="783"/>
      <c r="AI25" s="786"/>
      <c r="AJ25" s="787"/>
      <c r="AK25" s="787"/>
      <c r="AL25" s="788"/>
      <c r="AM25" s="791"/>
      <c r="AN25" s="792"/>
      <c r="AO25" s="792"/>
      <c r="AP25" s="792"/>
      <c r="AQ25" s="792"/>
      <c r="AR25" s="792"/>
      <c r="AS25" s="792"/>
      <c r="AT25" s="793"/>
      <c r="AU25" s="796"/>
      <c r="AV25" s="797"/>
      <c r="AW25" s="797"/>
      <c r="AX25" s="797"/>
      <c r="AY25" s="797"/>
      <c r="AZ25" s="797"/>
      <c r="BA25" s="797"/>
      <c r="BB25" s="798"/>
    </row>
    <row r="26" spans="1:54" ht="13.5" customHeight="1" x14ac:dyDescent="0.15">
      <c r="A26" s="148"/>
      <c r="B26" s="799" t="str">
        <f>IF(入力シート・貴社控!B26=0,"",入力シート・貴社控!B26)</f>
        <v/>
      </c>
      <c r="C26" s="508"/>
      <c r="D26" s="508"/>
      <c r="E26" s="508"/>
      <c r="F26" s="508"/>
      <c r="G26" s="508"/>
      <c r="H26" s="508"/>
      <c r="I26" s="508"/>
      <c r="J26" s="508"/>
      <c r="K26" s="508"/>
      <c r="L26" s="800"/>
      <c r="M26" s="804" t="str">
        <f>IF(入力シート・貴社控!M26=0,"",入力シート・貴社控!M26)</f>
        <v/>
      </c>
      <c r="N26" s="805"/>
      <c r="O26" s="831" t="str">
        <f>IF(入力シート・貴社控!O26=0,"",入力シート・貴社控!O26)</f>
        <v/>
      </c>
      <c r="P26" s="832"/>
      <c r="Q26" s="613" t="str">
        <f>IF(入力シート・貴社控!Q26=0,"",入力シート・貴社控!Q26)</f>
        <v/>
      </c>
      <c r="R26" s="835"/>
      <c r="S26" s="615" t="str">
        <f>IF(入力シート・貴社控!S26=0,"",入力シート・貴社控!S26)</f>
        <v/>
      </c>
      <c r="T26" s="615"/>
      <c r="U26" s="615" t="e">
        <f>IF(#REF!=0,"",#REF!)</f>
        <v>#REF!</v>
      </c>
      <c r="V26" s="838"/>
      <c r="W26" s="841" t="str">
        <f>IF(入力シート・貴社控!W26=0,"",入力シート・貴社控!W26)</f>
        <v/>
      </c>
      <c r="X26" s="842"/>
      <c r="Y26" s="842" t="e">
        <f>IF(#REF!=0,"",#REF!)</f>
        <v>#REF!</v>
      </c>
      <c r="Z26" s="843"/>
      <c r="AA26" s="778" t="str">
        <f>IF(入力シート・貴社控!AA26=0,"",入力シート・貴社控!AA26)</f>
        <v/>
      </c>
      <c r="AB26" s="779"/>
      <c r="AC26" s="779" t="e">
        <f>IF(#REF!=0,"",#REF!)</f>
        <v>#REF!</v>
      </c>
      <c r="AD26" s="779"/>
      <c r="AE26" s="779" t="e">
        <f>IF(#REF!=0,"",#REF!)</f>
        <v>#REF!</v>
      </c>
      <c r="AF26" s="779"/>
      <c r="AG26" s="779" t="e">
        <f>IF(#REF!=0,"",#REF!)</f>
        <v>#REF!</v>
      </c>
      <c r="AH26" s="780"/>
      <c r="AI26" s="784" t="str">
        <f>IF(入力シート・貴社控!AI26=0,"",入力シート・貴社控!AI26)</f>
        <v/>
      </c>
      <c r="AJ26" s="601"/>
      <c r="AK26" s="601" t="e">
        <f>IF(#REF!=0,"",#REF!)</f>
        <v>#REF!</v>
      </c>
      <c r="AL26" s="785"/>
      <c r="AM26" s="789" t="str">
        <f>IF(入力シート・貴社控!AM26=0,"",入力シート・貴社控!AM26)</f>
        <v/>
      </c>
      <c r="AN26" s="604"/>
      <c r="AO26" s="604" t="e">
        <f>IF(#REF!=0,"",#REF!)</f>
        <v>#REF!</v>
      </c>
      <c r="AP26" s="604"/>
      <c r="AQ26" s="604" t="e">
        <f>IF(#REF!=0,"",#REF!)</f>
        <v>#REF!</v>
      </c>
      <c r="AR26" s="604"/>
      <c r="AS26" s="604" t="e">
        <f>IF(#REF!=0,"",#REF!)</f>
        <v>#REF!</v>
      </c>
      <c r="AT26" s="790"/>
      <c r="AU26" s="794" t="str">
        <f>IF(入力シート・貴社控!AU26=0,"",入力シート・貴社控!AU26)</f>
        <v/>
      </c>
      <c r="AV26" s="607"/>
      <c r="AW26" s="607" t="e">
        <f>IF(#REF!=0,"",#REF!)</f>
        <v>#REF!</v>
      </c>
      <c r="AX26" s="607"/>
      <c r="AY26" s="607" t="e">
        <f>IF(#REF!=0,"",#REF!)</f>
        <v>#REF!</v>
      </c>
      <c r="AZ26" s="607"/>
      <c r="BA26" s="607" t="e">
        <f>IF(#REF!=0,"",#REF!)</f>
        <v>#REF!</v>
      </c>
      <c r="BB26" s="795"/>
    </row>
    <row r="27" spans="1:54" ht="13.5" customHeight="1" x14ac:dyDescent="0.15">
      <c r="A27" s="148"/>
      <c r="B27" s="826"/>
      <c r="C27" s="827"/>
      <c r="D27" s="827"/>
      <c r="E27" s="827"/>
      <c r="F27" s="827"/>
      <c r="G27" s="827"/>
      <c r="H27" s="827"/>
      <c r="I27" s="827"/>
      <c r="J27" s="827"/>
      <c r="K27" s="827"/>
      <c r="L27" s="828"/>
      <c r="M27" s="829"/>
      <c r="N27" s="830"/>
      <c r="O27" s="833"/>
      <c r="P27" s="834"/>
      <c r="Q27" s="836"/>
      <c r="R27" s="837"/>
      <c r="S27" s="839"/>
      <c r="T27" s="839"/>
      <c r="U27" s="839"/>
      <c r="V27" s="840"/>
      <c r="W27" s="844"/>
      <c r="X27" s="845"/>
      <c r="Y27" s="845"/>
      <c r="Z27" s="846"/>
      <c r="AA27" s="781"/>
      <c r="AB27" s="782"/>
      <c r="AC27" s="782"/>
      <c r="AD27" s="782"/>
      <c r="AE27" s="782"/>
      <c r="AF27" s="782"/>
      <c r="AG27" s="782"/>
      <c r="AH27" s="783"/>
      <c r="AI27" s="786"/>
      <c r="AJ27" s="787"/>
      <c r="AK27" s="787"/>
      <c r="AL27" s="788"/>
      <c r="AM27" s="791"/>
      <c r="AN27" s="792"/>
      <c r="AO27" s="792"/>
      <c r="AP27" s="792"/>
      <c r="AQ27" s="792"/>
      <c r="AR27" s="792"/>
      <c r="AS27" s="792"/>
      <c r="AT27" s="793"/>
      <c r="AU27" s="847"/>
      <c r="AV27" s="534"/>
      <c r="AW27" s="534"/>
      <c r="AX27" s="534"/>
      <c r="AY27" s="534"/>
      <c r="AZ27" s="534"/>
      <c r="BA27" s="534"/>
      <c r="BB27" s="848"/>
    </row>
    <row r="28" spans="1:54" ht="13.5" customHeight="1" x14ac:dyDescent="0.15">
      <c r="A28" s="148"/>
      <c r="B28" s="799" t="str">
        <f>IF(入力シート・貴社控!B28=0,"",入力シート・貴社控!B28)</f>
        <v/>
      </c>
      <c r="C28" s="508"/>
      <c r="D28" s="508"/>
      <c r="E28" s="508"/>
      <c r="F28" s="508"/>
      <c r="G28" s="508"/>
      <c r="H28" s="508"/>
      <c r="I28" s="508"/>
      <c r="J28" s="508"/>
      <c r="K28" s="508"/>
      <c r="L28" s="800"/>
      <c r="M28" s="804" t="str">
        <f>IF(入力シート・貴社控!M28=0,"",入力シート・貴社控!M28)</f>
        <v/>
      </c>
      <c r="N28" s="805"/>
      <c r="O28" s="831" t="str">
        <f>IF(入力シート・貴社控!O28=0,"",入力シート・貴社控!O28)</f>
        <v/>
      </c>
      <c r="P28" s="832"/>
      <c r="Q28" s="613" t="str">
        <f>IF(入力シート・貴社控!Q28=0,"",入力シート・貴社控!Q28)</f>
        <v/>
      </c>
      <c r="R28" s="835"/>
      <c r="S28" s="615" t="str">
        <f>IF(入力シート・貴社控!S28=0,"",入力シート・貴社控!S28)</f>
        <v/>
      </c>
      <c r="T28" s="615"/>
      <c r="U28" s="615" t="e">
        <f>IF(#REF!=0,"",#REF!)</f>
        <v>#REF!</v>
      </c>
      <c r="V28" s="838"/>
      <c r="W28" s="841" t="str">
        <f>IF(入力シート・貴社控!W28=0,"",入力シート・貴社控!W28)</f>
        <v/>
      </c>
      <c r="X28" s="842"/>
      <c r="Y28" s="842" t="e">
        <f>IF(#REF!=0,"",#REF!)</f>
        <v>#REF!</v>
      </c>
      <c r="Z28" s="843"/>
      <c r="AA28" s="778" t="str">
        <f>IF(入力シート・貴社控!AA28=0,"",入力シート・貴社控!AA28)</f>
        <v/>
      </c>
      <c r="AB28" s="779"/>
      <c r="AC28" s="779" t="e">
        <f>IF(#REF!=0,"",#REF!)</f>
        <v>#REF!</v>
      </c>
      <c r="AD28" s="779"/>
      <c r="AE28" s="779" t="e">
        <f>IF(#REF!=0,"",#REF!)</f>
        <v>#REF!</v>
      </c>
      <c r="AF28" s="779"/>
      <c r="AG28" s="779" t="e">
        <f>IF(#REF!=0,"",#REF!)</f>
        <v>#REF!</v>
      </c>
      <c r="AH28" s="780"/>
      <c r="AI28" s="784" t="str">
        <f>IF(入力シート・貴社控!AI28=0,"",入力シート・貴社控!AI28)</f>
        <v/>
      </c>
      <c r="AJ28" s="601"/>
      <c r="AK28" s="601" t="e">
        <f>IF(#REF!=0,"",#REF!)</f>
        <v>#REF!</v>
      </c>
      <c r="AL28" s="785"/>
      <c r="AM28" s="789" t="str">
        <f>IF(入力シート・貴社控!AM28=0,"",入力シート・貴社控!AM28)</f>
        <v/>
      </c>
      <c r="AN28" s="604"/>
      <c r="AO28" s="604" t="e">
        <f>IF(#REF!=0,"",#REF!)</f>
        <v>#REF!</v>
      </c>
      <c r="AP28" s="604"/>
      <c r="AQ28" s="604" t="e">
        <f>IF(#REF!=0,"",#REF!)</f>
        <v>#REF!</v>
      </c>
      <c r="AR28" s="604"/>
      <c r="AS28" s="604" t="e">
        <f>IF(#REF!=0,"",#REF!)</f>
        <v>#REF!</v>
      </c>
      <c r="AT28" s="790"/>
      <c r="AU28" s="823" t="str">
        <f>IF(入力シート・貴社控!AU28=0,"",入力シート・貴社控!AU28)</f>
        <v/>
      </c>
      <c r="AV28" s="824"/>
      <c r="AW28" s="824" t="e">
        <f>IF(#REF!=0,"",#REF!)</f>
        <v>#REF!</v>
      </c>
      <c r="AX28" s="824"/>
      <c r="AY28" s="824" t="e">
        <f>IF(#REF!=0,"",#REF!)</f>
        <v>#REF!</v>
      </c>
      <c r="AZ28" s="824"/>
      <c r="BA28" s="824" t="e">
        <f>IF(#REF!=0,"",#REF!)</f>
        <v>#REF!</v>
      </c>
      <c r="BB28" s="825"/>
    </row>
    <row r="29" spans="1:54" ht="13.5" customHeight="1" x14ac:dyDescent="0.15">
      <c r="A29" s="148"/>
      <c r="B29" s="826"/>
      <c r="C29" s="827"/>
      <c r="D29" s="827"/>
      <c r="E29" s="827"/>
      <c r="F29" s="827"/>
      <c r="G29" s="827"/>
      <c r="H29" s="827"/>
      <c r="I29" s="827"/>
      <c r="J29" s="827"/>
      <c r="K29" s="827"/>
      <c r="L29" s="828"/>
      <c r="M29" s="829"/>
      <c r="N29" s="830"/>
      <c r="O29" s="833"/>
      <c r="P29" s="834"/>
      <c r="Q29" s="836"/>
      <c r="R29" s="837"/>
      <c r="S29" s="839"/>
      <c r="T29" s="839"/>
      <c r="U29" s="839"/>
      <c r="V29" s="840"/>
      <c r="W29" s="844"/>
      <c r="X29" s="845"/>
      <c r="Y29" s="845"/>
      <c r="Z29" s="846"/>
      <c r="AA29" s="781"/>
      <c r="AB29" s="782"/>
      <c r="AC29" s="782"/>
      <c r="AD29" s="782"/>
      <c r="AE29" s="782"/>
      <c r="AF29" s="782"/>
      <c r="AG29" s="782"/>
      <c r="AH29" s="783"/>
      <c r="AI29" s="786"/>
      <c r="AJ29" s="787"/>
      <c r="AK29" s="787"/>
      <c r="AL29" s="788"/>
      <c r="AM29" s="791"/>
      <c r="AN29" s="792"/>
      <c r="AO29" s="792"/>
      <c r="AP29" s="792"/>
      <c r="AQ29" s="792"/>
      <c r="AR29" s="792"/>
      <c r="AS29" s="792"/>
      <c r="AT29" s="793"/>
      <c r="AU29" s="796"/>
      <c r="AV29" s="797"/>
      <c r="AW29" s="797"/>
      <c r="AX29" s="797"/>
      <c r="AY29" s="797"/>
      <c r="AZ29" s="797"/>
      <c r="BA29" s="797"/>
      <c r="BB29" s="798"/>
    </row>
    <row r="30" spans="1:54" ht="13.5" customHeight="1" x14ac:dyDescent="0.15">
      <c r="A30" s="148"/>
      <c r="B30" s="799" t="str">
        <f>IF(入力シート・貴社控!B30=0,"",入力シート・貴社控!B30)</f>
        <v/>
      </c>
      <c r="C30" s="508"/>
      <c r="D30" s="508"/>
      <c r="E30" s="508"/>
      <c r="F30" s="508"/>
      <c r="G30" s="508"/>
      <c r="H30" s="508"/>
      <c r="I30" s="508"/>
      <c r="J30" s="508"/>
      <c r="K30" s="508"/>
      <c r="L30" s="800"/>
      <c r="M30" s="804" t="str">
        <f>IF(入力シート・貴社控!M30=0,"",入力シート・貴社控!M30)</f>
        <v/>
      </c>
      <c r="N30" s="805"/>
      <c r="O30" s="831" t="str">
        <f>IF(入力シート・貴社控!O30=0,"",入力シート・貴社控!O30)</f>
        <v/>
      </c>
      <c r="P30" s="832"/>
      <c r="Q30" s="613" t="str">
        <f>IF(入力シート・貴社控!Q30=0,"",入力シート・貴社控!Q30)</f>
        <v/>
      </c>
      <c r="R30" s="835"/>
      <c r="S30" s="615" t="str">
        <f>IF(入力シート・貴社控!S30=0,"",入力シート・貴社控!S30)</f>
        <v/>
      </c>
      <c r="T30" s="615"/>
      <c r="U30" s="615" t="e">
        <f>IF(#REF!=0,"",#REF!)</f>
        <v>#REF!</v>
      </c>
      <c r="V30" s="838"/>
      <c r="W30" s="841" t="str">
        <f>IF(入力シート・貴社控!W30=0,"",入力シート・貴社控!W30)</f>
        <v/>
      </c>
      <c r="X30" s="842"/>
      <c r="Y30" s="842" t="e">
        <f>IF(#REF!=0,"",#REF!)</f>
        <v>#REF!</v>
      </c>
      <c r="Z30" s="843"/>
      <c r="AA30" s="778" t="str">
        <f>IF(入力シート・貴社控!AA30=0,"",入力シート・貴社控!AA30)</f>
        <v/>
      </c>
      <c r="AB30" s="779"/>
      <c r="AC30" s="779" t="e">
        <f>IF(#REF!=0,"",#REF!)</f>
        <v>#REF!</v>
      </c>
      <c r="AD30" s="779"/>
      <c r="AE30" s="779" t="e">
        <f>IF(#REF!=0,"",#REF!)</f>
        <v>#REF!</v>
      </c>
      <c r="AF30" s="779"/>
      <c r="AG30" s="779" t="e">
        <f>IF(#REF!=0,"",#REF!)</f>
        <v>#REF!</v>
      </c>
      <c r="AH30" s="780"/>
      <c r="AI30" s="784" t="str">
        <f>IF(入力シート・貴社控!AI30=0,"",入力シート・貴社控!AI30)</f>
        <v/>
      </c>
      <c r="AJ30" s="601"/>
      <c r="AK30" s="601" t="e">
        <f>IF(#REF!=0,"",#REF!)</f>
        <v>#REF!</v>
      </c>
      <c r="AL30" s="785"/>
      <c r="AM30" s="789" t="str">
        <f>IF(入力シート・貴社控!AM30=0,"",入力シート・貴社控!AM30)</f>
        <v/>
      </c>
      <c r="AN30" s="604"/>
      <c r="AO30" s="604" t="e">
        <f>IF(#REF!=0,"",#REF!)</f>
        <v>#REF!</v>
      </c>
      <c r="AP30" s="604"/>
      <c r="AQ30" s="604" t="e">
        <f>IF(#REF!=0,"",#REF!)</f>
        <v>#REF!</v>
      </c>
      <c r="AR30" s="604"/>
      <c r="AS30" s="604" t="e">
        <f>IF(#REF!=0,"",#REF!)</f>
        <v>#REF!</v>
      </c>
      <c r="AT30" s="790"/>
      <c r="AU30" s="794" t="str">
        <f>IF(入力シート・貴社控!AU30=0,"",入力シート・貴社控!AU30)</f>
        <v/>
      </c>
      <c r="AV30" s="607"/>
      <c r="AW30" s="607" t="e">
        <f>IF(#REF!=0,"",#REF!)</f>
        <v>#REF!</v>
      </c>
      <c r="AX30" s="607"/>
      <c r="AY30" s="607" t="e">
        <f>IF(#REF!=0,"",#REF!)</f>
        <v>#REF!</v>
      </c>
      <c r="AZ30" s="607"/>
      <c r="BA30" s="607" t="e">
        <f>IF(#REF!=0,"",#REF!)</f>
        <v>#REF!</v>
      </c>
      <c r="BB30" s="795"/>
    </row>
    <row r="31" spans="1:54" ht="13.5" customHeight="1" x14ac:dyDescent="0.15">
      <c r="A31" s="148"/>
      <c r="B31" s="826"/>
      <c r="C31" s="827"/>
      <c r="D31" s="827"/>
      <c r="E31" s="827"/>
      <c r="F31" s="827"/>
      <c r="G31" s="827"/>
      <c r="H31" s="827"/>
      <c r="I31" s="827"/>
      <c r="J31" s="827"/>
      <c r="K31" s="827"/>
      <c r="L31" s="828"/>
      <c r="M31" s="829"/>
      <c r="N31" s="830"/>
      <c r="O31" s="833"/>
      <c r="P31" s="834"/>
      <c r="Q31" s="836"/>
      <c r="R31" s="837"/>
      <c r="S31" s="839"/>
      <c r="T31" s="839"/>
      <c r="U31" s="839"/>
      <c r="V31" s="840"/>
      <c r="W31" s="844"/>
      <c r="X31" s="845"/>
      <c r="Y31" s="845"/>
      <c r="Z31" s="846"/>
      <c r="AA31" s="781"/>
      <c r="AB31" s="782"/>
      <c r="AC31" s="782"/>
      <c r="AD31" s="782"/>
      <c r="AE31" s="782"/>
      <c r="AF31" s="782"/>
      <c r="AG31" s="782"/>
      <c r="AH31" s="783"/>
      <c r="AI31" s="786"/>
      <c r="AJ31" s="787"/>
      <c r="AK31" s="787"/>
      <c r="AL31" s="788"/>
      <c r="AM31" s="791"/>
      <c r="AN31" s="792"/>
      <c r="AO31" s="792"/>
      <c r="AP31" s="792"/>
      <c r="AQ31" s="792"/>
      <c r="AR31" s="792"/>
      <c r="AS31" s="792"/>
      <c r="AT31" s="793"/>
      <c r="AU31" s="796"/>
      <c r="AV31" s="797"/>
      <c r="AW31" s="797"/>
      <c r="AX31" s="797"/>
      <c r="AY31" s="797"/>
      <c r="AZ31" s="797"/>
      <c r="BA31" s="797"/>
      <c r="BB31" s="798"/>
    </row>
    <row r="32" spans="1:54" ht="13.5" customHeight="1" x14ac:dyDescent="0.15">
      <c r="A32" s="148"/>
      <c r="B32" s="799" t="str">
        <f>IF(入力シート・貴社控!B32=0,"",入力シート・貴社控!B32)</f>
        <v/>
      </c>
      <c r="C32" s="508"/>
      <c r="D32" s="508"/>
      <c r="E32" s="508"/>
      <c r="F32" s="508"/>
      <c r="G32" s="508"/>
      <c r="H32" s="508"/>
      <c r="I32" s="508"/>
      <c r="J32" s="508"/>
      <c r="K32" s="508"/>
      <c r="L32" s="800"/>
      <c r="M32" s="804" t="str">
        <f>IF(入力シート・貴社控!M32=0,"",入力シート・貴社控!M32)</f>
        <v/>
      </c>
      <c r="N32" s="805"/>
      <c r="O32" s="808" t="str">
        <f>IF(入力シート・貴社控!O32=0,"",入力シート・貴社控!O32)</f>
        <v/>
      </c>
      <c r="P32" s="809"/>
      <c r="Q32" s="579" t="str">
        <f>IF(入力シート・貴社控!Q32=0,"",入力シート・貴社控!Q32)</f>
        <v/>
      </c>
      <c r="R32" s="812"/>
      <c r="S32" s="583" t="str">
        <f>IF(入力シート・貴社控!S32=0,"",入力シート・貴社控!S32)</f>
        <v/>
      </c>
      <c r="T32" s="583"/>
      <c r="U32" s="583" t="e">
        <f>IF(#REF!=0,"",#REF!)</f>
        <v>#REF!</v>
      </c>
      <c r="V32" s="815"/>
      <c r="W32" s="818" t="str">
        <f>IF(入力シート・貴社控!W32=0,"",入力シート・貴社控!W32)</f>
        <v/>
      </c>
      <c r="X32" s="584"/>
      <c r="Y32" s="584" t="e">
        <f>IF(#REF!=0,"",#REF!)</f>
        <v>#REF!</v>
      </c>
      <c r="Z32" s="819"/>
      <c r="AA32" s="741" t="str">
        <f>IF(入力シート・貴社控!AA32=0,"",入力シート・貴社控!AA32)</f>
        <v/>
      </c>
      <c r="AB32" s="742"/>
      <c r="AC32" s="742" t="e">
        <f>IF(#REF!=0,"",#REF!)</f>
        <v>#REF!</v>
      </c>
      <c r="AD32" s="742"/>
      <c r="AE32" s="742" t="e">
        <f>IF(#REF!=0,"",#REF!)</f>
        <v>#REF!</v>
      </c>
      <c r="AF32" s="742"/>
      <c r="AG32" s="742" t="e">
        <f>IF(#REF!=0,"",#REF!)</f>
        <v>#REF!</v>
      </c>
      <c r="AH32" s="743"/>
      <c r="AI32" s="747" t="str">
        <f>IF(入力シート・貴社控!AI32=0,"",入力シート・貴社控!AI32)</f>
        <v/>
      </c>
      <c r="AJ32" s="525"/>
      <c r="AK32" s="525" t="e">
        <f>IF(#REF!=0,"",#REF!)</f>
        <v>#REF!</v>
      </c>
      <c r="AL32" s="748"/>
      <c r="AM32" s="752" t="str">
        <f>IF(入力シート・貴社控!AM32=0,"",入力シート・貴社控!AM32)</f>
        <v/>
      </c>
      <c r="AN32" s="753"/>
      <c r="AO32" s="753" t="e">
        <f>IF(#REF!=0,"",#REF!)</f>
        <v>#REF!</v>
      </c>
      <c r="AP32" s="753"/>
      <c r="AQ32" s="753" t="e">
        <f>IF(#REF!=0,"",#REF!)</f>
        <v>#REF!</v>
      </c>
      <c r="AR32" s="753"/>
      <c r="AS32" s="753" t="e">
        <f>IF(#REF!=0,"",#REF!)</f>
        <v>#REF!</v>
      </c>
      <c r="AT32" s="754"/>
      <c r="AU32" s="758" t="str">
        <f>IF(入力シート・貴社控!AU32=0,"",入力シート・貴社控!AU32)</f>
        <v/>
      </c>
      <c r="AV32" s="759"/>
      <c r="AW32" s="759" t="e">
        <f>IF(#REF!=0,"",#REF!)</f>
        <v>#REF!</v>
      </c>
      <c r="AX32" s="759"/>
      <c r="AY32" s="759" t="e">
        <f>IF(#REF!=0,"",#REF!)</f>
        <v>#REF!</v>
      </c>
      <c r="AZ32" s="759"/>
      <c r="BA32" s="759" t="e">
        <f>IF(#REF!=0,"",#REF!)</f>
        <v>#REF!</v>
      </c>
      <c r="BB32" s="760"/>
    </row>
    <row r="33" spans="1:54" ht="14.25" customHeight="1" thickBot="1" x14ac:dyDescent="0.2">
      <c r="A33" s="148"/>
      <c r="B33" s="801"/>
      <c r="C33" s="802"/>
      <c r="D33" s="802"/>
      <c r="E33" s="802"/>
      <c r="F33" s="802"/>
      <c r="G33" s="802"/>
      <c r="H33" s="802"/>
      <c r="I33" s="802"/>
      <c r="J33" s="802"/>
      <c r="K33" s="802"/>
      <c r="L33" s="803"/>
      <c r="M33" s="806"/>
      <c r="N33" s="807"/>
      <c r="O33" s="810"/>
      <c r="P33" s="811"/>
      <c r="Q33" s="813"/>
      <c r="R33" s="814"/>
      <c r="S33" s="816"/>
      <c r="T33" s="816"/>
      <c r="U33" s="816"/>
      <c r="V33" s="817"/>
      <c r="W33" s="820"/>
      <c r="X33" s="821"/>
      <c r="Y33" s="821"/>
      <c r="Z33" s="822"/>
      <c r="AA33" s="744"/>
      <c r="AB33" s="745"/>
      <c r="AC33" s="745"/>
      <c r="AD33" s="745"/>
      <c r="AE33" s="745"/>
      <c r="AF33" s="745"/>
      <c r="AG33" s="745"/>
      <c r="AH33" s="746"/>
      <c r="AI33" s="749"/>
      <c r="AJ33" s="750"/>
      <c r="AK33" s="750"/>
      <c r="AL33" s="751"/>
      <c r="AM33" s="755"/>
      <c r="AN33" s="756"/>
      <c r="AO33" s="756"/>
      <c r="AP33" s="756"/>
      <c r="AQ33" s="756"/>
      <c r="AR33" s="756"/>
      <c r="AS33" s="756"/>
      <c r="AT33" s="757"/>
      <c r="AU33" s="761"/>
      <c r="AV33" s="762"/>
      <c r="AW33" s="762"/>
      <c r="AX33" s="762"/>
      <c r="AY33" s="762"/>
      <c r="AZ33" s="762"/>
      <c r="BA33" s="762"/>
      <c r="BB33" s="763"/>
    </row>
    <row r="34" spans="1:54" ht="15.75" customHeight="1" x14ac:dyDescent="0.15">
      <c r="A34" s="145"/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60"/>
      <c r="O34" s="161"/>
      <c r="P34" s="161"/>
      <c r="Q34" s="155"/>
      <c r="R34" s="155"/>
      <c r="S34" s="764" t="s">
        <v>56</v>
      </c>
      <c r="T34" s="765"/>
      <c r="U34" s="765"/>
      <c r="V34" s="765"/>
      <c r="W34" s="766" t="s">
        <v>53</v>
      </c>
      <c r="X34" s="767"/>
      <c r="Y34" s="767"/>
      <c r="Z34" s="768"/>
      <c r="AA34" s="769">
        <f>入力シート・貴社控!AA34</f>
        <v>0</v>
      </c>
      <c r="AB34" s="769"/>
      <c r="AC34" s="769"/>
      <c r="AD34" s="769"/>
      <c r="AE34" s="769"/>
      <c r="AF34" s="769"/>
      <c r="AG34" s="769"/>
      <c r="AH34" s="770"/>
      <c r="AI34" s="771" t="s">
        <v>59</v>
      </c>
      <c r="AJ34" s="771"/>
      <c r="AK34" s="771"/>
      <c r="AL34" s="772"/>
      <c r="AM34" s="497">
        <f>入力シート・貴社控!AM34</f>
        <v>0</v>
      </c>
      <c r="AN34" s="497"/>
      <c r="AO34" s="497"/>
      <c r="AP34" s="497"/>
      <c r="AQ34" s="497"/>
      <c r="AR34" s="497"/>
      <c r="AS34" s="497"/>
      <c r="AT34" s="777"/>
      <c r="AU34" s="714"/>
      <c r="AV34" s="714"/>
      <c r="AW34" s="714"/>
      <c r="AX34" s="714"/>
      <c r="AY34" s="714"/>
      <c r="AZ34" s="714"/>
      <c r="BA34" s="714"/>
      <c r="BB34" s="714"/>
    </row>
    <row r="35" spans="1:54" ht="15.75" customHeight="1" x14ac:dyDescent="0.15">
      <c r="A35" s="145"/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60"/>
      <c r="O35" s="161"/>
      <c r="P35" s="161"/>
      <c r="Q35" s="155"/>
      <c r="R35" s="155"/>
      <c r="S35" s="764"/>
      <c r="T35" s="765"/>
      <c r="U35" s="765"/>
      <c r="V35" s="765"/>
      <c r="W35" s="734" t="s">
        <v>34</v>
      </c>
      <c r="X35" s="735"/>
      <c r="Y35" s="735"/>
      <c r="Z35" s="736"/>
      <c r="AA35" s="712">
        <f>入力シート・貴社控!AA35</f>
        <v>0</v>
      </c>
      <c r="AB35" s="712"/>
      <c r="AC35" s="712"/>
      <c r="AD35" s="712"/>
      <c r="AE35" s="712"/>
      <c r="AF35" s="712"/>
      <c r="AG35" s="712"/>
      <c r="AH35" s="737"/>
      <c r="AI35" s="773"/>
      <c r="AJ35" s="773"/>
      <c r="AK35" s="773"/>
      <c r="AL35" s="774"/>
      <c r="AM35" s="738">
        <f>入力シート・貴社控!AM35</f>
        <v>0</v>
      </c>
      <c r="AN35" s="738"/>
      <c r="AO35" s="738"/>
      <c r="AP35" s="738"/>
      <c r="AQ35" s="738"/>
      <c r="AR35" s="738"/>
      <c r="AS35" s="738"/>
      <c r="AT35" s="739"/>
      <c r="AU35" s="714"/>
      <c r="AV35" s="714"/>
      <c r="AW35" s="714"/>
      <c r="AX35" s="714"/>
      <c r="AY35" s="714"/>
      <c r="AZ35" s="714"/>
      <c r="BA35" s="714"/>
      <c r="BB35" s="714"/>
    </row>
    <row r="36" spans="1:54" ht="15.75" customHeight="1" x14ac:dyDescent="0.15">
      <c r="A36" s="145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60"/>
      <c r="O36" s="161"/>
      <c r="P36" s="161"/>
      <c r="Q36" s="155"/>
      <c r="R36" s="155"/>
      <c r="S36" s="764"/>
      <c r="T36" s="765"/>
      <c r="U36" s="765"/>
      <c r="V36" s="765"/>
      <c r="W36" s="734" t="s">
        <v>33</v>
      </c>
      <c r="X36" s="735"/>
      <c r="Y36" s="735"/>
      <c r="Z36" s="736"/>
      <c r="AA36" s="712">
        <f>入力シート・貴社控!AA36</f>
        <v>0</v>
      </c>
      <c r="AB36" s="712"/>
      <c r="AC36" s="712"/>
      <c r="AD36" s="712"/>
      <c r="AE36" s="712"/>
      <c r="AF36" s="712"/>
      <c r="AG36" s="712"/>
      <c r="AH36" s="737"/>
      <c r="AI36" s="773"/>
      <c r="AJ36" s="773"/>
      <c r="AK36" s="773"/>
      <c r="AL36" s="774"/>
      <c r="AM36" s="740">
        <f>入力シート・貴社控!AM36</f>
        <v>0</v>
      </c>
      <c r="AN36" s="738"/>
      <c r="AO36" s="738"/>
      <c r="AP36" s="738"/>
      <c r="AQ36" s="738"/>
      <c r="AR36" s="738"/>
      <c r="AS36" s="738"/>
      <c r="AT36" s="739"/>
      <c r="AU36" s="714"/>
      <c r="AV36" s="714"/>
      <c r="AW36" s="714"/>
      <c r="AX36" s="714"/>
      <c r="AY36" s="714"/>
      <c r="AZ36" s="714"/>
      <c r="BA36" s="714"/>
      <c r="BB36" s="714"/>
    </row>
    <row r="37" spans="1:54" ht="15.75" customHeight="1" thickBot="1" x14ac:dyDescent="0.2">
      <c r="A37" s="145"/>
      <c r="B37" s="145"/>
      <c r="C37" s="145"/>
      <c r="D37" s="145"/>
      <c r="E37" s="145"/>
      <c r="F37" s="145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5"/>
      <c r="R37" s="145"/>
      <c r="S37" s="764"/>
      <c r="T37" s="765"/>
      <c r="U37" s="765"/>
      <c r="V37" s="765"/>
      <c r="W37" s="706" t="s">
        <v>55</v>
      </c>
      <c r="X37" s="707"/>
      <c r="Y37" s="707"/>
      <c r="Z37" s="708"/>
      <c r="AA37" s="709">
        <f>入力シート・貴社控!AA37</f>
        <v>0</v>
      </c>
      <c r="AB37" s="709"/>
      <c r="AC37" s="709"/>
      <c r="AD37" s="709"/>
      <c r="AE37" s="709"/>
      <c r="AF37" s="709"/>
      <c r="AG37" s="709"/>
      <c r="AH37" s="710"/>
      <c r="AI37" s="775"/>
      <c r="AJ37" s="775"/>
      <c r="AK37" s="775"/>
      <c r="AL37" s="776"/>
      <c r="AM37" s="711">
        <f>入力シート・貴社控!AM37</f>
        <v>0</v>
      </c>
      <c r="AN37" s="712"/>
      <c r="AO37" s="712"/>
      <c r="AP37" s="712"/>
      <c r="AQ37" s="712"/>
      <c r="AR37" s="712"/>
      <c r="AS37" s="712"/>
      <c r="AT37" s="713"/>
      <c r="AU37" s="714"/>
      <c r="AV37" s="714"/>
      <c r="AW37" s="714"/>
      <c r="AX37" s="714"/>
      <c r="AY37" s="714"/>
      <c r="AZ37" s="714"/>
      <c r="BA37" s="714"/>
      <c r="BB37" s="714"/>
    </row>
    <row r="38" spans="1:54" ht="31.5" customHeight="1" thickBot="1" x14ac:dyDescent="0.2">
      <c r="A38" s="148"/>
      <c r="B38" s="715" t="s">
        <v>2</v>
      </c>
      <c r="C38" s="715"/>
      <c r="D38" s="715"/>
      <c r="E38" s="715"/>
      <c r="F38" s="162"/>
      <c r="G38" s="716" t="s">
        <v>1</v>
      </c>
      <c r="H38" s="719"/>
      <c r="I38" s="719"/>
      <c r="J38" s="719"/>
      <c r="K38" s="722"/>
      <c r="L38" s="719"/>
      <c r="M38" s="723"/>
      <c r="N38" s="719"/>
      <c r="O38" s="719"/>
      <c r="P38" s="728"/>
      <c r="Q38" s="145"/>
      <c r="R38" s="145"/>
      <c r="S38" s="163"/>
      <c r="T38" s="163"/>
      <c r="U38" s="163"/>
      <c r="V38" s="164"/>
      <c r="W38" s="731" t="s">
        <v>57</v>
      </c>
      <c r="X38" s="732"/>
      <c r="Y38" s="732"/>
      <c r="Z38" s="733"/>
      <c r="AA38" s="696" t="str">
        <f>IF(入力シート・貴社控!AA38=0,"",入力シート・貴社控!AA38)</f>
        <v/>
      </c>
      <c r="AB38" s="696"/>
      <c r="AC38" s="696" t="e">
        <f>IF(#REF!=0,"",#REF!)</f>
        <v>#REF!</v>
      </c>
      <c r="AD38" s="696"/>
      <c r="AE38" s="696" t="e">
        <f>IF(#REF!=0,"",#REF!)</f>
        <v>#REF!</v>
      </c>
      <c r="AF38" s="696"/>
      <c r="AG38" s="696" t="e">
        <f>IF(#REF!=0,"",#REF!)</f>
        <v>#REF!</v>
      </c>
      <c r="AH38" s="697"/>
      <c r="AI38" s="698" t="s">
        <v>58</v>
      </c>
      <c r="AJ38" s="698"/>
      <c r="AK38" s="698"/>
      <c r="AL38" s="698"/>
      <c r="AM38" s="699" t="str">
        <f>IF(入力シート・貴社控!AM38=0,"",入力シート・貴社控!AM38)</f>
        <v/>
      </c>
      <c r="AN38" s="700"/>
      <c r="AO38" s="700" t="e">
        <f>IF(#REF!=0,"",#REF!)</f>
        <v>#REF!</v>
      </c>
      <c r="AP38" s="700"/>
      <c r="AQ38" s="700" t="e">
        <f>IF(#REF!=0,"",#REF!)</f>
        <v>#REF!</v>
      </c>
      <c r="AR38" s="700"/>
      <c r="AS38" s="700" t="e">
        <f>IF(#REF!=0,"",#REF!)</f>
        <v>#REF!</v>
      </c>
      <c r="AT38" s="701"/>
      <c r="AU38" s="702"/>
      <c r="AV38" s="702"/>
      <c r="AW38" s="702"/>
      <c r="AX38" s="702"/>
      <c r="AY38" s="702"/>
      <c r="AZ38" s="702"/>
      <c r="BA38" s="702"/>
      <c r="BB38" s="702"/>
    </row>
    <row r="39" spans="1:54" x14ac:dyDescent="0.15">
      <c r="A39" s="148"/>
      <c r="B39" s="703" t="str">
        <f>IF(入力シート・貴社控!B39=0,"",入力シート・貴社控!B39)</f>
        <v/>
      </c>
      <c r="C39" s="703"/>
      <c r="D39" s="703" t="e">
        <f>IF(#REF!=0,"",#REF!)</f>
        <v>#REF!</v>
      </c>
      <c r="E39" s="703"/>
      <c r="F39" s="162"/>
      <c r="G39" s="717"/>
      <c r="H39" s="720"/>
      <c r="I39" s="720"/>
      <c r="J39" s="720"/>
      <c r="K39" s="724"/>
      <c r="L39" s="720"/>
      <c r="M39" s="725"/>
      <c r="N39" s="720"/>
      <c r="O39" s="720"/>
      <c r="P39" s="729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45"/>
      <c r="AV39" s="145"/>
      <c r="AW39" s="145"/>
      <c r="AX39" s="145"/>
      <c r="AY39" s="145"/>
      <c r="AZ39" s="145"/>
      <c r="BA39" s="145"/>
      <c r="BB39" s="145"/>
    </row>
    <row r="40" spans="1:54" x14ac:dyDescent="0.15">
      <c r="A40" s="148"/>
      <c r="B40" s="703"/>
      <c r="C40" s="703"/>
      <c r="D40" s="703"/>
      <c r="E40" s="703"/>
      <c r="F40" s="162"/>
      <c r="G40" s="717"/>
      <c r="H40" s="720"/>
      <c r="I40" s="720"/>
      <c r="J40" s="720"/>
      <c r="K40" s="724"/>
      <c r="L40" s="720"/>
      <c r="M40" s="725"/>
      <c r="N40" s="720"/>
      <c r="O40" s="720"/>
      <c r="P40" s="729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</row>
    <row r="41" spans="1:54" ht="14.25" thickBot="1" x14ac:dyDescent="0.2">
      <c r="A41" s="148"/>
      <c r="B41" s="704" t="s">
        <v>0</v>
      </c>
      <c r="C41" s="705"/>
      <c r="D41" s="705"/>
      <c r="E41" s="705"/>
      <c r="F41" s="162"/>
      <c r="G41" s="718"/>
      <c r="H41" s="721"/>
      <c r="I41" s="721"/>
      <c r="J41" s="721"/>
      <c r="K41" s="726"/>
      <c r="L41" s="721"/>
      <c r="M41" s="727"/>
      <c r="N41" s="721"/>
      <c r="O41" s="721"/>
      <c r="P41" s="730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</row>
    <row r="42" spans="1:54" x14ac:dyDescent="0.15">
      <c r="A42" s="145"/>
      <c r="B42" s="166"/>
      <c r="C42" s="166"/>
      <c r="D42" s="166"/>
      <c r="E42" s="166"/>
      <c r="F42" s="145"/>
      <c r="G42" s="167"/>
      <c r="H42" s="159"/>
      <c r="I42" s="159"/>
      <c r="J42" s="159"/>
      <c r="K42" s="159"/>
      <c r="L42" s="159"/>
      <c r="M42" s="159"/>
      <c r="N42" s="159"/>
      <c r="O42" s="159"/>
      <c r="P42" s="159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</row>
    <row r="43" spans="1:54" x14ac:dyDescent="0.15">
      <c r="A43" s="145"/>
      <c r="B43" s="166"/>
      <c r="C43" s="166"/>
      <c r="D43" s="166"/>
      <c r="E43" s="166"/>
      <c r="F43" s="145"/>
      <c r="G43" s="167"/>
      <c r="H43" s="159"/>
      <c r="I43" s="159"/>
      <c r="J43" s="159"/>
      <c r="K43" s="159"/>
      <c r="L43" s="159"/>
      <c r="M43" s="159"/>
      <c r="N43" s="159"/>
      <c r="O43" s="159"/>
      <c r="P43" s="159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</row>
  </sheetData>
  <sheetProtection algorithmName="SHA-512" hashValue="6ctLAnCtr+3VKcmUWsewicbU/lsCttSg61fT4gB4gAjdEuwFg/gvSGXz7Op2HOVI480VGhbfT1qupgNMg3SHaA==" saltValue="U3pjQE43ibavo7EBBvFP3A==" spinCount="100000" sheet="1" objects="1" scenarios="1"/>
  <mergeCells count="143">
    <mergeCell ref="O1:AJ2"/>
    <mergeCell ref="AA3:AE3"/>
    <mergeCell ref="B5:E5"/>
    <mergeCell ref="F5:I5"/>
    <mergeCell ref="K5:L5"/>
    <mergeCell ref="N5:O5"/>
    <mergeCell ref="AM5:AQ5"/>
    <mergeCell ref="AS5:BB5"/>
    <mergeCell ref="B7:G7"/>
    <mergeCell ref="R7:U7"/>
    <mergeCell ref="AB7:AX7"/>
    <mergeCell ref="B8:G10"/>
    <mergeCell ref="H8:Y10"/>
    <mergeCell ref="AB8:AX9"/>
    <mergeCell ref="AB10:AX11"/>
    <mergeCell ref="AU16:BB16"/>
    <mergeCell ref="Q17:R17"/>
    <mergeCell ref="S17:V17"/>
    <mergeCell ref="W17:Z17"/>
    <mergeCell ref="AA17:AH17"/>
    <mergeCell ref="AI17:AL17"/>
    <mergeCell ref="AM17:AT17"/>
    <mergeCell ref="AU17:BB17"/>
    <mergeCell ref="B12:G14"/>
    <mergeCell ref="H12:P14"/>
    <mergeCell ref="Q13:W14"/>
    <mergeCell ref="AB13:AK13"/>
    <mergeCell ref="AN13:AW13"/>
    <mergeCell ref="B16:L17"/>
    <mergeCell ref="M16:N17"/>
    <mergeCell ref="O16:P17"/>
    <mergeCell ref="Q16:AH16"/>
    <mergeCell ref="AI16:AT16"/>
    <mergeCell ref="AA18:AH19"/>
    <mergeCell ref="AI18:AL19"/>
    <mergeCell ref="AM18:AT19"/>
    <mergeCell ref="AU18:BB19"/>
    <mergeCell ref="B20:L21"/>
    <mergeCell ref="M20:N21"/>
    <mergeCell ref="O20:P21"/>
    <mergeCell ref="Q20:R21"/>
    <mergeCell ref="S20:V21"/>
    <mergeCell ref="W20:Z21"/>
    <mergeCell ref="B18:L19"/>
    <mergeCell ref="M18:N19"/>
    <mergeCell ref="O18:P19"/>
    <mergeCell ref="Q18:R19"/>
    <mergeCell ref="S18:V19"/>
    <mergeCell ref="W18:Z19"/>
    <mergeCell ref="AA20:AH21"/>
    <mergeCell ref="AI20:AL21"/>
    <mergeCell ref="AM20:AT21"/>
    <mergeCell ref="AU20:BB21"/>
    <mergeCell ref="B22:L23"/>
    <mergeCell ref="M22:N23"/>
    <mergeCell ref="O22:P23"/>
    <mergeCell ref="Q22:R23"/>
    <mergeCell ref="S22:V23"/>
    <mergeCell ref="W22:Z23"/>
    <mergeCell ref="AA22:AH23"/>
    <mergeCell ref="AI22:AL23"/>
    <mergeCell ref="AM22:AT23"/>
    <mergeCell ref="AU22:BB23"/>
    <mergeCell ref="B24:L25"/>
    <mergeCell ref="M24:N25"/>
    <mergeCell ref="O24:P25"/>
    <mergeCell ref="Q24:R25"/>
    <mergeCell ref="S24:V25"/>
    <mergeCell ref="W24:Z25"/>
    <mergeCell ref="AA24:AH25"/>
    <mergeCell ref="AI24:AL25"/>
    <mergeCell ref="AM24:AT25"/>
    <mergeCell ref="AU24:BB25"/>
    <mergeCell ref="B26:L27"/>
    <mergeCell ref="M26:N27"/>
    <mergeCell ref="O26:P27"/>
    <mergeCell ref="Q26:R27"/>
    <mergeCell ref="S26:V27"/>
    <mergeCell ref="W26:Z27"/>
    <mergeCell ref="AA26:AH27"/>
    <mergeCell ref="AI26:AL27"/>
    <mergeCell ref="AM26:AT27"/>
    <mergeCell ref="AU26:BB27"/>
    <mergeCell ref="B28:L29"/>
    <mergeCell ref="M28:N29"/>
    <mergeCell ref="O28:P29"/>
    <mergeCell ref="Q28:R29"/>
    <mergeCell ref="S28:V29"/>
    <mergeCell ref="W28:Z29"/>
    <mergeCell ref="AA28:AH29"/>
    <mergeCell ref="AI28:AL29"/>
    <mergeCell ref="AM28:AT29"/>
    <mergeCell ref="AU28:BB29"/>
    <mergeCell ref="B30:L31"/>
    <mergeCell ref="M30:N31"/>
    <mergeCell ref="O30:P31"/>
    <mergeCell ref="Q30:R31"/>
    <mergeCell ref="S30:V31"/>
    <mergeCell ref="W30:Z31"/>
    <mergeCell ref="AA30:AH31"/>
    <mergeCell ref="AI30:AL31"/>
    <mergeCell ref="AM30:AT31"/>
    <mergeCell ref="AU30:BB31"/>
    <mergeCell ref="B32:L33"/>
    <mergeCell ref="M32:N33"/>
    <mergeCell ref="O32:P33"/>
    <mergeCell ref="Q32:R33"/>
    <mergeCell ref="S32:V33"/>
    <mergeCell ref="W32:Z33"/>
    <mergeCell ref="W35:Z35"/>
    <mergeCell ref="AA35:AH35"/>
    <mergeCell ref="AM35:AT35"/>
    <mergeCell ref="AU35:BB35"/>
    <mergeCell ref="W36:Z36"/>
    <mergeCell ref="AA36:AH36"/>
    <mergeCell ref="AM36:AT36"/>
    <mergeCell ref="AU36:BB36"/>
    <mergeCell ref="AA32:AH33"/>
    <mergeCell ref="AI32:AL33"/>
    <mergeCell ref="AM32:AT33"/>
    <mergeCell ref="AU32:BB33"/>
    <mergeCell ref="W34:Z34"/>
    <mergeCell ref="AA34:AH34"/>
    <mergeCell ref="AI34:AL37"/>
    <mergeCell ref="AM34:AT34"/>
    <mergeCell ref="AU34:BB34"/>
    <mergeCell ref="AA38:AH38"/>
    <mergeCell ref="AI38:AL38"/>
    <mergeCell ref="AM38:AT38"/>
    <mergeCell ref="AU38:BB38"/>
    <mergeCell ref="B39:E40"/>
    <mergeCell ref="B41:E41"/>
    <mergeCell ref="W37:Z37"/>
    <mergeCell ref="AA37:AH37"/>
    <mergeCell ref="AM37:AT37"/>
    <mergeCell ref="AU37:BB37"/>
    <mergeCell ref="B38:E38"/>
    <mergeCell ref="G38:G41"/>
    <mergeCell ref="H38:J41"/>
    <mergeCell ref="K38:M41"/>
    <mergeCell ref="N38:P41"/>
    <mergeCell ref="W38:Z38"/>
    <mergeCell ref="S34:V37"/>
  </mergeCells>
  <phoneticPr fontId="3"/>
  <dataValidations count="1">
    <dataValidation type="custom" imeMode="on" allowBlank="1" showInputMessage="1" showErrorMessage="1" sqref="AZ10" xr:uid="{A6E82E34-EDD0-4651-B7D5-8CA191B6A183}">
      <formula1>SUM(AZ10:CS41)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34BB4-A433-4A91-84A7-88684ACB73C0}">
  <sheetPr>
    <tabColor theme="4"/>
  </sheetPr>
  <dimension ref="A1:BB43"/>
  <sheetViews>
    <sheetView showGridLines="0" zoomScaleNormal="100" workbookViewId="0">
      <selection activeCell="M22" sqref="M22:N23"/>
    </sheetView>
  </sheetViews>
  <sheetFormatPr defaultRowHeight="13.5" x14ac:dyDescent="0.15"/>
  <cols>
    <col min="1" max="3" width="2.25" style="1" customWidth="1"/>
    <col min="4" max="18" width="3.375" style="1" customWidth="1"/>
    <col min="19" max="19" width="3" style="1" customWidth="1"/>
    <col min="20" max="45" width="2.25" style="1" customWidth="1"/>
    <col min="46" max="46" width="2.5" style="1" customWidth="1"/>
    <col min="47" max="53" width="2.25" style="1" customWidth="1"/>
    <col min="54" max="54" width="2.875" style="1" customWidth="1"/>
    <col min="55" max="57" width="7.5" style="1" customWidth="1"/>
    <col min="58" max="61" width="7" style="1" customWidth="1"/>
    <col min="62" max="62" width="4" style="1" customWidth="1"/>
    <col min="63" max="63" width="3.875" style="1" customWidth="1"/>
    <col min="64" max="119" width="2.25" style="1" customWidth="1"/>
    <col min="120" max="16384" width="9" style="1"/>
  </cols>
  <sheetData>
    <row r="1" spans="1:54" ht="15" customHeight="1" x14ac:dyDescent="0.15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144" t="s">
        <v>79</v>
      </c>
      <c r="P1" s="1144"/>
      <c r="Q1" s="1144"/>
      <c r="R1" s="1144"/>
      <c r="S1" s="1144"/>
      <c r="T1" s="1144"/>
      <c r="U1" s="1144"/>
      <c r="V1" s="1144"/>
      <c r="W1" s="1144"/>
      <c r="X1" s="1144"/>
      <c r="Y1" s="1144"/>
      <c r="Z1" s="1144"/>
      <c r="AA1" s="1144"/>
      <c r="AB1" s="1144"/>
      <c r="AC1" s="1144"/>
      <c r="AD1" s="1144"/>
      <c r="AE1" s="1144"/>
      <c r="AF1" s="1144"/>
      <c r="AG1" s="1144"/>
      <c r="AH1" s="1144"/>
      <c r="AI1" s="1144"/>
      <c r="AJ1" s="1144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</row>
    <row r="2" spans="1:54" ht="13.5" customHeight="1" thickBot="1" x14ac:dyDescent="0.2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144"/>
      <c r="P2" s="1144"/>
      <c r="Q2" s="1144"/>
      <c r="R2" s="1144"/>
      <c r="S2" s="1144"/>
      <c r="T2" s="1144"/>
      <c r="U2" s="1144"/>
      <c r="V2" s="1144"/>
      <c r="W2" s="1144"/>
      <c r="X2" s="1144"/>
      <c r="Y2" s="1144"/>
      <c r="Z2" s="1144"/>
      <c r="AA2" s="1144"/>
      <c r="AB2" s="1144"/>
      <c r="AC2" s="1144"/>
      <c r="AD2" s="1144"/>
      <c r="AE2" s="1144"/>
      <c r="AF2" s="1144"/>
      <c r="AG2" s="1144"/>
      <c r="AH2" s="1144"/>
      <c r="AI2" s="1144"/>
      <c r="AJ2" s="1144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</row>
    <row r="3" spans="1:54" ht="23.25" customHeight="1" thickBot="1" x14ac:dyDescent="0.2">
      <c r="A3" s="172"/>
      <c r="B3" s="173" t="s">
        <v>27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145" t="s">
        <v>26</v>
      </c>
      <c r="AB3" s="1146"/>
      <c r="AC3" s="1146"/>
      <c r="AD3" s="1146"/>
      <c r="AE3" s="1147"/>
      <c r="AF3" s="183" t="str">
        <f>IF(入力シート・貴社控!AF3="","",入力シート・貴社控!AF3)</f>
        <v/>
      </c>
      <c r="AG3" s="184" t="str">
        <f>IF(入力シート・貴社控!AG3="","",入力シート・貴社控!AG3)</f>
        <v/>
      </c>
      <c r="AH3" s="184" t="str">
        <f>IF(入力シート・貴社控!AH3="","",入力シート・貴社控!AH3)</f>
        <v/>
      </c>
      <c r="AI3" s="184" t="str">
        <f>IF(入力シート・貴社控!AI3="","",入力シート・貴社控!AI3)</f>
        <v/>
      </c>
      <c r="AJ3" s="184" t="str">
        <f>IF(入力シート・貴社控!AJ3="","",入力シート・貴社控!AJ3)</f>
        <v/>
      </c>
      <c r="AK3" s="103" t="s">
        <v>25</v>
      </c>
      <c r="AL3" s="185" t="str">
        <f>IF(入力シート・貴社控!AL3="","",入力シート・貴社控!AL3)</f>
        <v/>
      </c>
      <c r="AM3" s="186" t="str">
        <f>IF(入力シート・貴社控!AM3="","",入力シート・貴社控!AM3)</f>
        <v/>
      </c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</row>
    <row r="4" spans="1:54" ht="9.75" customHeight="1" thickBot="1" x14ac:dyDescent="0.2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</row>
    <row r="5" spans="1:54" ht="23.25" customHeight="1" thickBot="1" x14ac:dyDescent="0.2">
      <c r="A5" s="172"/>
      <c r="B5" s="1128" t="s">
        <v>24</v>
      </c>
      <c r="C5" s="1129"/>
      <c r="D5" s="1129"/>
      <c r="E5" s="1148"/>
      <c r="F5" s="1149">
        <f>IF(入力シート・貴社控!F5=0,0,入力シート・貴社控!F5)</f>
        <v>0</v>
      </c>
      <c r="G5" s="1150"/>
      <c r="H5" s="1150"/>
      <c r="I5" s="1150"/>
      <c r="J5" s="8" t="s">
        <v>23</v>
      </c>
      <c r="K5" s="1150">
        <f>IF(入力シート・貴社控!K5=0,0,入力シート・貴社控!K5)</f>
        <v>0</v>
      </c>
      <c r="L5" s="1150"/>
      <c r="M5" s="8" t="s">
        <v>22</v>
      </c>
      <c r="N5" s="1150">
        <f>IF(入力シート・貴社控!N5=0,0,入力シート・貴社控!N5)</f>
        <v>0</v>
      </c>
      <c r="O5" s="1150"/>
      <c r="P5" s="7" t="s">
        <v>21</v>
      </c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87"/>
      <c r="AB5" s="6" t="s">
        <v>20</v>
      </c>
      <c r="AC5" s="5"/>
      <c r="AD5" s="5"/>
      <c r="AE5" s="5"/>
      <c r="AF5" s="5"/>
      <c r="AG5" s="5"/>
      <c r="AH5" s="5"/>
      <c r="AI5" s="5"/>
      <c r="AJ5" s="5"/>
      <c r="AK5" s="5"/>
      <c r="AL5" s="5"/>
      <c r="AM5" s="1125" t="s">
        <v>74</v>
      </c>
      <c r="AN5" s="1125"/>
      <c r="AO5" s="1125"/>
      <c r="AP5" s="1125"/>
      <c r="AQ5" s="1125"/>
      <c r="AR5" s="141" t="s">
        <v>62</v>
      </c>
      <c r="AS5" s="1126" t="str">
        <f>IF(入力シート・貴社控!AS5=0,"",入力シート・貴社控!AS5)</f>
        <v/>
      </c>
      <c r="AT5" s="1126"/>
      <c r="AU5" s="1126"/>
      <c r="AV5" s="1126"/>
      <c r="AW5" s="1126"/>
      <c r="AX5" s="1126"/>
      <c r="AY5" s="1126"/>
      <c r="AZ5" s="1126"/>
      <c r="BA5" s="1126"/>
      <c r="BB5" s="1127"/>
    </row>
    <row r="6" spans="1:54" ht="9.75" customHeight="1" thickBot="1" x14ac:dyDescent="0.2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88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89"/>
    </row>
    <row r="7" spans="1:54" ht="21" customHeight="1" thickBot="1" x14ac:dyDescent="0.2">
      <c r="A7" s="172"/>
      <c r="B7" s="1128" t="s">
        <v>19</v>
      </c>
      <c r="C7" s="1129"/>
      <c r="D7" s="1129"/>
      <c r="E7" s="1129"/>
      <c r="F7" s="1129"/>
      <c r="G7" s="1129"/>
      <c r="H7" s="194" t="str">
        <f>IF(入力シート・貴社控!H7="","",入力シート・貴社控!H7)</f>
        <v/>
      </c>
      <c r="I7" s="195" t="str">
        <f>IF(入力シート・貴社控!I7="","",入力シート・貴社控!I7)</f>
        <v/>
      </c>
      <c r="J7" s="195" t="str">
        <f>IF(入力シート・貴社控!J7="","",入力シート・貴社控!J7)</f>
        <v/>
      </c>
      <c r="K7" s="195" t="str">
        <f>IF(入力シート・貴社控!K7="","",入力シート・貴社控!K7)</f>
        <v/>
      </c>
      <c r="L7" s="195" t="str">
        <f>IF(入力シート・貴社控!L7="","",入力シート・貴社控!L7)</f>
        <v/>
      </c>
      <c r="M7" s="195" t="str">
        <f>IF(入力シート・貴社控!M7="","",入力シート・貴社控!M7)</f>
        <v/>
      </c>
      <c r="N7" s="195" t="str">
        <f>IF(入力シート・貴社控!N7="","",入力シート・貴社控!N7)</f>
        <v/>
      </c>
      <c r="O7" s="195" t="str">
        <f>IF(入力シート・貴社控!O7="","",入力シート・貴社控!O7)</f>
        <v/>
      </c>
      <c r="P7" s="195" t="str">
        <f>IF(入力シート・貴社控!P7="","",入力シート・貴社控!P7)</f>
        <v/>
      </c>
      <c r="Q7" s="196" t="str">
        <f>IF(入力シート・貴社控!Q7="","",入力シート・貴社控!Q7)</f>
        <v/>
      </c>
      <c r="R7" s="1130" t="s">
        <v>18</v>
      </c>
      <c r="S7" s="1131"/>
      <c r="T7" s="1131"/>
      <c r="U7" s="1132"/>
      <c r="V7" s="197" t="str">
        <f>IF(入力シート・貴社控!V7="","",入力シート・貴社控!V7)</f>
        <v/>
      </c>
      <c r="W7" s="195" t="str">
        <f>IF(入力シート・貴社控!W7="","",入力シート・貴社控!W7)</f>
        <v/>
      </c>
      <c r="X7" s="196" t="str">
        <f>IF(入力シート・貴社控!X7="","",入力シート・貴社控!X7)</f>
        <v/>
      </c>
      <c r="Y7" s="172"/>
      <c r="Z7" s="172"/>
      <c r="AA7" s="188"/>
      <c r="AB7" s="1118" t="str">
        <f>IF(入力シート・貴社控!AB7=0,"",入力シート・貴社控!AB7)</f>
        <v/>
      </c>
      <c r="AC7" s="1118"/>
      <c r="AD7" s="1118"/>
      <c r="AE7" s="1118"/>
      <c r="AF7" s="1118"/>
      <c r="AG7" s="1118"/>
      <c r="AH7" s="1118"/>
      <c r="AI7" s="1118"/>
      <c r="AJ7" s="1118"/>
      <c r="AK7" s="1118"/>
      <c r="AL7" s="1118"/>
      <c r="AM7" s="1118"/>
      <c r="AN7" s="1118"/>
      <c r="AO7" s="1118"/>
      <c r="AP7" s="1118"/>
      <c r="AQ7" s="1118"/>
      <c r="AR7" s="1118"/>
      <c r="AS7" s="1118"/>
      <c r="AT7" s="1118"/>
      <c r="AU7" s="1118"/>
      <c r="AV7" s="1118"/>
      <c r="AW7" s="1118"/>
      <c r="AX7" s="1118"/>
      <c r="AY7" s="172"/>
      <c r="AZ7" s="172"/>
      <c r="BA7" s="172"/>
      <c r="BB7" s="189"/>
    </row>
    <row r="8" spans="1:54" ht="11.25" customHeight="1" x14ac:dyDescent="0.15">
      <c r="A8" s="172"/>
      <c r="B8" s="1097" t="s">
        <v>17</v>
      </c>
      <c r="C8" s="1098"/>
      <c r="D8" s="1098"/>
      <c r="E8" s="1098"/>
      <c r="F8" s="1098"/>
      <c r="G8" s="1133"/>
      <c r="H8" s="1135">
        <f>IF(入力シート・貴社控!H8=0,0,入力シート・貴社控!H8)</f>
        <v>0</v>
      </c>
      <c r="I8" s="1136"/>
      <c r="J8" s="1136"/>
      <c r="K8" s="1136"/>
      <c r="L8" s="1136"/>
      <c r="M8" s="1136"/>
      <c r="N8" s="1136"/>
      <c r="O8" s="1136"/>
      <c r="P8" s="1136"/>
      <c r="Q8" s="1136"/>
      <c r="R8" s="1136"/>
      <c r="S8" s="1136"/>
      <c r="T8" s="1136"/>
      <c r="U8" s="1136"/>
      <c r="V8" s="1136"/>
      <c r="W8" s="1136"/>
      <c r="X8" s="1136"/>
      <c r="Y8" s="1137"/>
      <c r="Z8" s="172"/>
      <c r="AA8" s="188"/>
      <c r="AB8" s="1118" t="str">
        <f>IF(入力シート・貴社控!AB8=0,"",入力シート・貴社控!AB8)</f>
        <v/>
      </c>
      <c r="AC8" s="1118"/>
      <c r="AD8" s="1118"/>
      <c r="AE8" s="1118"/>
      <c r="AF8" s="1118"/>
      <c r="AG8" s="1118"/>
      <c r="AH8" s="1118"/>
      <c r="AI8" s="1118"/>
      <c r="AJ8" s="1118"/>
      <c r="AK8" s="1118"/>
      <c r="AL8" s="1118"/>
      <c r="AM8" s="1118"/>
      <c r="AN8" s="1118"/>
      <c r="AO8" s="1118"/>
      <c r="AP8" s="1118"/>
      <c r="AQ8" s="1118"/>
      <c r="AR8" s="1118"/>
      <c r="AS8" s="1118"/>
      <c r="AT8" s="1118"/>
      <c r="AU8" s="1118"/>
      <c r="AV8" s="1118"/>
      <c r="AW8" s="1118"/>
      <c r="AX8" s="1118"/>
      <c r="AY8" s="172"/>
      <c r="AZ8" s="172"/>
      <c r="BA8" s="172"/>
      <c r="BB8" s="189"/>
    </row>
    <row r="9" spans="1:54" ht="11.25" customHeight="1" x14ac:dyDescent="0.15">
      <c r="A9" s="172"/>
      <c r="B9" s="1097"/>
      <c r="C9" s="1098"/>
      <c r="D9" s="1098"/>
      <c r="E9" s="1098"/>
      <c r="F9" s="1098"/>
      <c r="G9" s="1133"/>
      <c r="H9" s="1138"/>
      <c r="I9" s="1139"/>
      <c r="J9" s="1139"/>
      <c r="K9" s="1139"/>
      <c r="L9" s="1139"/>
      <c r="M9" s="1139"/>
      <c r="N9" s="1139"/>
      <c r="O9" s="1139"/>
      <c r="P9" s="1139"/>
      <c r="Q9" s="1139"/>
      <c r="R9" s="1139"/>
      <c r="S9" s="1139"/>
      <c r="T9" s="1139"/>
      <c r="U9" s="1139"/>
      <c r="V9" s="1139"/>
      <c r="W9" s="1139"/>
      <c r="X9" s="1139"/>
      <c r="Y9" s="1140"/>
      <c r="Z9" s="172"/>
      <c r="AA9" s="188"/>
      <c r="AB9" s="1118"/>
      <c r="AC9" s="1118"/>
      <c r="AD9" s="1118"/>
      <c r="AE9" s="1118"/>
      <c r="AF9" s="1118"/>
      <c r="AG9" s="1118"/>
      <c r="AH9" s="1118"/>
      <c r="AI9" s="1118"/>
      <c r="AJ9" s="1118"/>
      <c r="AK9" s="1118"/>
      <c r="AL9" s="1118"/>
      <c r="AM9" s="1118"/>
      <c r="AN9" s="1118"/>
      <c r="AO9" s="1118"/>
      <c r="AP9" s="1118"/>
      <c r="AQ9" s="1118"/>
      <c r="AR9" s="1118"/>
      <c r="AS9" s="1118"/>
      <c r="AT9" s="1118"/>
      <c r="AU9" s="1118"/>
      <c r="AV9" s="1118"/>
      <c r="AW9" s="1118"/>
      <c r="AX9" s="1118"/>
      <c r="AY9" s="172"/>
      <c r="AZ9" s="172"/>
      <c r="BA9" s="172"/>
      <c r="BB9" s="189"/>
    </row>
    <row r="10" spans="1:54" ht="11.25" customHeight="1" thickBot="1" x14ac:dyDescent="0.2">
      <c r="A10" s="172"/>
      <c r="B10" s="1100"/>
      <c r="C10" s="1101"/>
      <c r="D10" s="1101"/>
      <c r="E10" s="1101"/>
      <c r="F10" s="1101"/>
      <c r="G10" s="1134"/>
      <c r="H10" s="1141"/>
      <c r="I10" s="1142"/>
      <c r="J10" s="1142"/>
      <c r="K10" s="1142"/>
      <c r="L10" s="1142"/>
      <c r="M10" s="1142"/>
      <c r="N10" s="1142"/>
      <c r="O10" s="1142"/>
      <c r="P10" s="1142"/>
      <c r="Q10" s="1142"/>
      <c r="R10" s="1142"/>
      <c r="S10" s="1142"/>
      <c r="T10" s="1142"/>
      <c r="U10" s="1142"/>
      <c r="V10" s="1142"/>
      <c r="W10" s="1142"/>
      <c r="X10" s="1142"/>
      <c r="Y10" s="1143"/>
      <c r="Z10" s="172"/>
      <c r="AA10" s="188"/>
      <c r="AB10" s="1118" t="str">
        <f>IF(入力シート・貴社控!AB10=0,"",入力シート・貴社控!AB10)</f>
        <v/>
      </c>
      <c r="AC10" s="1118"/>
      <c r="AD10" s="1118"/>
      <c r="AE10" s="1118"/>
      <c r="AF10" s="1118"/>
      <c r="AG10" s="1118"/>
      <c r="AH10" s="1118"/>
      <c r="AI10" s="1118"/>
      <c r="AJ10" s="1118"/>
      <c r="AK10" s="1118"/>
      <c r="AL10" s="1118"/>
      <c r="AM10" s="1118"/>
      <c r="AN10" s="1118"/>
      <c r="AO10" s="1118"/>
      <c r="AP10" s="1118"/>
      <c r="AQ10" s="1118"/>
      <c r="AR10" s="1118"/>
      <c r="AS10" s="1118"/>
      <c r="AT10" s="1118"/>
      <c r="AU10" s="1118"/>
      <c r="AV10" s="1118"/>
      <c r="AW10" s="1118"/>
      <c r="AX10" s="1118"/>
      <c r="AY10" s="172"/>
      <c r="AZ10" s="174" t="s">
        <v>16</v>
      </c>
      <c r="BA10" s="172"/>
      <c r="BB10" s="189"/>
    </row>
    <row r="11" spans="1:54" ht="9" customHeight="1" thickBot="1" x14ac:dyDescent="0.2">
      <c r="A11" s="172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88"/>
      <c r="AB11" s="1118"/>
      <c r="AC11" s="1118"/>
      <c r="AD11" s="1118"/>
      <c r="AE11" s="1118"/>
      <c r="AF11" s="1118"/>
      <c r="AG11" s="1118"/>
      <c r="AH11" s="1118"/>
      <c r="AI11" s="1118"/>
      <c r="AJ11" s="1118"/>
      <c r="AK11" s="1118"/>
      <c r="AL11" s="1118"/>
      <c r="AM11" s="1118"/>
      <c r="AN11" s="1118"/>
      <c r="AO11" s="1118"/>
      <c r="AP11" s="1118"/>
      <c r="AQ11" s="1118"/>
      <c r="AR11" s="1118"/>
      <c r="AS11" s="1118"/>
      <c r="AT11" s="1118"/>
      <c r="AU11" s="1118"/>
      <c r="AV11" s="1118"/>
      <c r="AW11" s="1118"/>
      <c r="AX11" s="1118"/>
      <c r="AY11" s="172"/>
      <c r="AZ11" s="172"/>
      <c r="BA11" s="172"/>
      <c r="BB11" s="189"/>
    </row>
    <row r="12" spans="1:54" ht="13.5" customHeight="1" x14ac:dyDescent="0.15">
      <c r="A12" s="172"/>
      <c r="B12" s="1094" t="s">
        <v>15</v>
      </c>
      <c r="C12" s="1095"/>
      <c r="D12" s="1095"/>
      <c r="E12" s="1095"/>
      <c r="F12" s="1095"/>
      <c r="G12" s="1096"/>
      <c r="H12" s="1103">
        <f>入力シート・貴社控!H12</f>
        <v>0</v>
      </c>
      <c r="I12" s="1104"/>
      <c r="J12" s="1104"/>
      <c r="K12" s="1104"/>
      <c r="L12" s="1104"/>
      <c r="M12" s="1104"/>
      <c r="N12" s="1104"/>
      <c r="O12" s="1104"/>
      <c r="P12" s="1105"/>
      <c r="Q12" s="4" t="s">
        <v>14</v>
      </c>
      <c r="R12" s="176"/>
      <c r="S12" s="176"/>
      <c r="T12" s="172"/>
      <c r="U12" s="172"/>
      <c r="V12" s="172"/>
      <c r="W12" s="172"/>
      <c r="X12" s="172"/>
      <c r="Y12" s="172"/>
      <c r="Z12" s="172"/>
      <c r="AA12" s="188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72"/>
      <c r="AZ12" s="172"/>
      <c r="BA12" s="172"/>
      <c r="BB12" s="189"/>
    </row>
    <row r="13" spans="1:54" ht="13.5" customHeight="1" x14ac:dyDescent="0.15">
      <c r="A13" s="172"/>
      <c r="B13" s="1097"/>
      <c r="C13" s="1098"/>
      <c r="D13" s="1098"/>
      <c r="E13" s="1098"/>
      <c r="F13" s="1098"/>
      <c r="G13" s="1099"/>
      <c r="H13" s="1106"/>
      <c r="I13" s="1107"/>
      <c r="J13" s="1107"/>
      <c r="K13" s="1107"/>
      <c r="L13" s="1107"/>
      <c r="M13" s="1107"/>
      <c r="N13" s="1107"/>
      <c r="O13" s="1107"/>
      <c r="P13" s="1108"/>
      <c r="Q13" s="1112">
        <f>入力シート・貴社控!Q13</f>
        <v>0</v>
      </c>
      <c r="R13" s="1113"/>
      <c r="S13" s="1113"/>
      <c r="T13" s="1113"/>
      <c r="U13" s="1113"/>
      <c r="V13" s="1113"/>
      <c r="W13" s="1114"/>
      <c r="X13" s="176"/>
      <c r="Y13" s="176"/>
      <c r="Z13" s="172"/>
      <c r="AA13" s="188"/>
      <c r="AB13" s="1118" t="str">
        <f>IF(入力シート・貴社控!AB13=0,"",入力シート・貴社控!AB13)</f>
        <v/>
      </c>
      <c r="AC13" s="1118"/>
      <c r="AD13" s="1118"/>
      <c r="AE13" s="1118"/>
      <c r="AF13" s="1118"/>
      <c r="AG13" s="1118"/>
      <c r="AH13" s="1118"/>
      <c r="AI13" s="1118"/>
      <c r="AJ13" s="1118"/>
      <c r="AK13" s="1118"/>
      <c r="AL13" s="182"/>
      <c r="AM13" s="182"/>
      <c r="AN13" s="1118" t="str">
        <f>IF(入力シート・貴社控!AN13=0,"",入力シート・貴社控!AN13)</f>
        <v/>
      </c>
      <c r="AO13" s="1118"/>
      <c r="AP13" s="1118"/>
      <c r="AQ13" s="1118"/>
      <c r="AR13" s="1118"/>
      <c r="AS13" s="1118"/>
      <c r="AT13" s="1118"/>
      <c r="AU13" s="1118"/>
      <c r="AV13" s="1118"/>
      <c r="AW13" s="1118"/>
      <c r="AX13" s="182"/>
      <c r="AY13" s="172"/>
      <c r="AZ13" s="172"/>
      <c r="BA13" s="172"/>
      <c r="BB13" s="189"/>
    </row>
    <row r="14" spans="1:54" ht="13.5" customHeight="1" thickBot="1" x14ac:dyDescent="0.2">
      <c r="A14" s="172"/>
      <c r="B14" s="1100"/>
      <c r="C14" s="1101"/>
      <c r="D14" s="1101"/>
      <c r="E14" s="1101"/>
      <c r="F14" s="1101"/>
      <c r="G14" s="1102"/>
      <c r="H14" s="1109"/>
      <c r="I14" s="1110"/>
      <c r="J14" s="1110"/>
      <c r="K14" s="1110"/>
      <c r="L14" s="1110"/>
      <c r="M14" s="1110"/>
      <c r="N14" s="1110"/>
      <c r="O14" s="1110"/>
      <c r="P14" s="1111"/>
      <c r="Q14" s="1115"/>
      <c r="R14" s="1116"/>
      <c r="S14" s="1116"/>
      <c r="T14" s="1116"/>
      <c r="U14" s="1116"/>
      <c r="V14" s="1116"/>
      <c r="W14" s="1117"/>
      <c r="X14" s="176"/>
      <c r="Y14" s="176"/>
      <c r="Z14" s="172"/>
      <c r="AA14" s="190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2"/>
      <c r="AZ14" s="192"/>
      <c r="BA14" s="192"/>
      <c r="BB14" s="193"/>
    </row>
    <row r="15" spans="1:54" ht="14.25" thickBot="1" x14ac:dyDescent="0.2">
      <c r="A15" s="172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</row>
    <row r="16" spans="1:54" ht="21" customHeight="1" x14ac:dyDescent="0.15">
      <c r="A16" s="172"/>
      <c r="B16" s="1119" t="s">
        <v>13</v>
      </c>
      <c r="C16" s="1120"/>
      <c r="D16" s="1120"/>
      <c r="E16" s="1120"/>
      <c r="F16" s="1120"/>
      <c r="G16" s="1120"/>
      <c r="H16" s="1120"/>
      <c r="I16" s="1120"/>
      <c r="J16" s="1120"/>
      <c r="K16" s="1120"/>
      <c r="L16" s="1120"/>
      <c r="M16" s="1123" t="s">
        <v>12</v>
      </c>
      <c r="N16" s="1123"/>
      <c r="O16" s="1123" t="s">
        <v>11</v>
      </c>
      <c r="P16" s="1123"/>
      <c r="Q16" s="1089" t="s">
        <v>10</v>
      </c>
      <c r="R16" s="1089"/>
      <c r="S16" s="1089"/>
      <c r="T16" s="1089"/>
      <c r="U16" s="1089"/>
      <c r="V16" s="1089"/>
      <c r="W16" s="1089"/>
      <c r="X16" s="1089"/>
      <c r="Y16" s="1089"/>
      <c r="Z16" s="1089"/>
      <c r="AA16" s="1089"/>
      <c r="AB16" s="1089"/>
      <c r="AC16" s="1089"/>
      <c r="AD16" s="1089"/>
      <c r="AE16" s="1089"/>
      <c r="AF16" s="1089"/>
      <c r="AG16" s="1089"/>
      <c r="AH16" s="1089"/>
      <c r="AI16" s="1089" t="s">
        <v>9</v>
      </c>
      <c r="AJ16" s="1089"/>
      <c r="AK16" s="1089"/>
      <c r="AL16" s="1089"/>
      <c r="AM16" s="1089"/>
      <c r="AN16" s="1089"/>
      <c r="AO16" s="1089"/>
      <c r="AP16" s="1089"/>
      <c r="AQ16" s="1089"/>
      <c r="AR16" s="1089"/>
      <c r="AS16" s="1089"/>
      <c r="AT16" s="1089"/>
      <c r="AU16" s="1089" t="s">
        <v>8</v>
      </c>
      <c r="AV16" s="1089"/>
      <c r="AW16" s="1089"/>
      <c r="AX16" s="1089"/>
      <c r="AY16" s="1089"/>
      <c r="AZ16" s="1089"/>
      <c r="BA16" s="1089"/>
      <c r="BB16" s="1090"/>
    </row>
    <row r="17" spans="1:54" ht="24.75" customHeight="1" thickBot="1" x14ac:dyDescent="0.2">
      <c r="A17" s="172"/>
      <c r="B17" s="1121"/>
      <c r="C17" s="1122"/>
      <c r="D17" s="1122"/>
      <c r="E17" s="1122"/>
      <c r="F17" s="1122"/>
      <c r="G17" s="1122"/>
      <c r="H17" s="1122"/>
      <c r="I17" s="1122"/>
      <c r="J17" s="1122"/>
      <c r="K17" s="1122"/>
      <c r="L17" s="1122"/>
      <c r="M17" s="1124"/>
      <c r="N17" s="1124"/>
      <c r="O17" s="1124"/>
      <c r="P17" s="1124"/>
      <c r="Q17" s="1091" t="s">
        <v>7</v>
      </c>
      <c r="R17" s="1091"/>
      <c r="S17" s="1092" t="s">
        <v>5</v>
      </c>
      <c r="T17" s="1092"/>
      <c r="U17" s="1092"/>
      <c r="V17" s="1092"/>
      <c r="W17" s="1092" t="s">
        <v>6</v>
      </c>
      <c r="X17" s="1092"/>
      <c r="Y17" s="1092"/>
      <c r="Z17" s="1092"/>
      <c r="AA17" s="1091" t="s">
        <v>4</v>
      </c>
      <c r="AB17" s="1091"/>
      <c r="AC17" s="1091"/>
      <c r="AD17" s="1091"/>
      <c r="AE17" s="1091"/>
      <c r="AF17" s="1091"/>
      <c r="AG17" s="1091"/>
      <c r="AH17" s="1091"/>
      <c r="AI17" s="1092" t="s">
        <v>5</v>
      </c>
      <c r="AJ17" s="1092"/>
      <c r="AK17" s="1092"/>
      <c r="AL17" s="1092"/>
      <c r="AM17" s="1091" t="s">
        <v>4</v>
      </c>
      <c r="AN17" s="1091"/>
      <c r="AO17" s="1091"/>
      <c r="AP17" s="1091"/>
      <c r="AQ17" s="1091"/>
      <c r="AR17" s="1091"/>
      <c r="AS17" s="1091"/>
      <c r="AT17" s="1091"/>
      <c r="AU17" s="1091" t="s">
        <v>4</v>
      </c>
      <c r="AV17" s="1091"/>
      <c r="AW17" s="1091"/>
      <c r="AX17" s="1091"/>
      <c r="AY17" s="1091"/>
      <c r="AZ17" s="1091"/>
      <c r="BA17" s="1091"/>
      <c r="BB17" s="1093"/>
    </row>
    <row r="18" spans="1:54" ht="13.5" customHeight="1" x14ac:dyDescent="0.15">
      <c r="A18" s="172"/>
      <c r="B18" s="1084" t="str">
        <f>IF(入力シート・貴社控!B18=0,"",入力シート・貴社控!B18)</f>
        <v/>
      </c>
      <c r="C18" s="1085"/>
      <c r="D18" s="1085"/>
      <c r="E18" s="1085"/>
      <c r="F18" s="1085"/>
      <c r="G18" s="1085"/>
      <c r="H18" s="1085"/>
      <c r="I18" s="1085"/>
      <c r="J18" s="1085"/>
      <c r="K18" s="1085"/>
      <c r="L18" s="1085"/>
      <c r="M18" s="1086" t="str">
        <f>IF(入力シート・貴社控!M18=0,"",入力シート・貴社控!M18)</f>
        <v/>
      </c>
      <c r="N18" s="1086"/>
      <c r="O18" s="1087" t="str">
        <f>IF(入力シート・貴社控!O18=0,"",入力シート・貴社控!O18)</f>
        <v/>
      </c>
      <c r="P18" s="1087"/>
      <c r="Q18" s="1088" t="str">
        <f>IF(入力シート・貴社控!Q18=0,"",入力シート・貴社控!Q18)</f>
        <v/>
      </c>
      <c r="R18" s="1088"/>
      <c r="S18" s="1081" t="str">
        <f>IF(入力シート・貴社控!S18=0,"",入力シート・貴社控!S18)</f>
        <v/>
      </c>
      <c r="T18" s="1081"/>
      <c r="U18" s="1081" t="e">
        <f>IF(#REF!=0,"",#REF!)</f>
        <v>#REF!</v>
      </c>
      <c r="V18" s="1081"/>
      <c r="W18" s="1081" t="str">
        <f>IF(入力シート・貴社控!W18=0,"",入力シート・貴社控!W18)</f>
        <v/>
      </c>
      <c r="X18" s="1081"/>
      <c r="Y18" s="1081" t="e">
        <f>IF(#REF!=0,"",#REF!)</f>
        <v>#REF!</v>
      </c>
      <c r="Z18" s="1081"/>
      <c r="AA18" s="1080" t="str">
        <f>IF(入力シート・貴社控!AA18=0,"",入力シート・貴社控!AA18)</f>
        <v/>
      </c>
      <c r="AB18" s="1080"/>
      <c r="AC18" s="1080" t="e">
        <f>IF(#REF!=0,"",#REF!)</f>
        <v>#REF!</v>
      </c>
      <c r="AD18" s="1080"/>
      <c r="AE18" s="1080" t="e">
        <f>IF(#REF!=0,"",#REF!)</f>
        <v>#REF!</v>
      </c>
      <c r="AF18" s="1080"/>
      <c r="AG18" s="1080" t="e">
        <f>IF(#REF!=0,"",#REF!)</f>
        <v>#REF!</v>
      </c>
      <c r="AH18" s="1080"/>
      <c r="AI18" s="1081" t="str">
        <f>IF(入力シート・貴社控!AI18=0,"",入力シート・貴社控!AI18)</f>
        <v/>
      </c>
      <c r="AJ18" s="1081"/>
      <c r="AK18" s="1081" t="e">
        <f>IF(#REF!=0,"",#REF!)</f>
        <v>#REF!</v>
      </c>
      <c r="AL18" s="1081"/>
      <c r="AM18" s="1080" t="str">
        <f>IF(入力シート・貴社控!AM18=0,"",入力シート・貴社控!AM18)</f>
        <v/>
      </c>
      <c r="AN18" s="1080"/>
      <c r="AO18" s="1080" t="e">
        <f>IF(#REF!=0,"",#REF!)</f>
        <v>#REF!</v>
      </c>
      <c r="AP18" s="1080"/>
      <c r="AQ18" s="1080" t="e">
        <f>IF(#REF!=0,"",#REF!)</f>
        <v>#REF!</v>
      </c>
      <c r="AR18" s="1080"/>
      <c r="AS18" s="1080" t="e">
        <f>IF(#REF!=0,"",#REF!)</f>
        <v>#REF!</v>
      </c>
      <c r="AT18" s="1080"/>
      <c r="AU18" s="1082" t="str">
        <f>IF(入力シート・貴社控!AU18=0,"",入力シート・貴社控!AU18)</f>
        <v/>
      </c>
      <c r="AV18" s="1082"/>
      <c r="AW18" s="1082" t="e">
        <f>IF(#REF!=0,"",#REF!)</f>
        <v>#REF!</v>
      </c>
      <c r="AX18" s="1082"/>
      <c r="AY18" s="1082" t="e">
        <f>IF(#REF!=0,"",#REF!)</f>
        <v>#REF!</v>
      </c>
      <c r="AZ18" s="1082"/>
      <c r="BA18" s="1082" t="e">
        <f>IF(#REF!=0,"",#REF!)</f>
        <v>#REF!</v>
      </c>
      <c r="BB18" s="1083"/>
    </row>
    <row r="19" spans="1:54" ht="13.5" customHeight="1" x14ac:dyDescent="0.15">
      <c r="A19" s="172"/>
      <c r="B19" s="1070"/>
      <c r="C19" s="1071"/>
      <c r="D19" s="1071"/>
      <c r="E19" s="1071"/>
      <c r="F19" s="1071"/>
      <c r="G19" s="1071"/>
      <c r="H19" s="1071"/>
      <c r="I19" s="1071"/>
      <c r="J19" s="1071"/>
      <c r="K19" s="1071"/>
      <c r="L19" s="1071"/>
      <c r="M19" s="1074"/>
      <c r="N19" s="1074"/>
      <c r="O19" s="1076"/>
      <c r="P19" s="1076"/>
      <c r="Q19" s="1078"/>
      <c r="R19" s="1078"/>
      <c r="S19" s="1044"/>
      <c r="T19" s="1044"/>
      <c r="U19" s="1044"/>
      <c r="V19" s="1044"/>
      <c r="W19" s="1044"/>
      <c r="X19" s="1044"/>
      <c r="Y19" s="1044"/>
      <c r="Z19" s="1044"/>
      <c r="AA19" s="1042"/>
      <c r="AB19" s="1042"/>
      <c r="AC19" s="1042"/>
      <c r="AD19" s="1042"/>
      <c r="AE19" s="1042"/>
      <c r="AF19" s="1042"/>
      <c r="AG19" s="1042"/>
      <c r="AH19" s="1042"/>
      <c r="AI19" s="1044"/>
      <c r="AJ19" s="1044"/>
      <c r="AK19" s="1044"/>
      <c r="AL19" s="1044"/>
      <c r="AM19" s="1042"/>
      <c r="AN19" s="1042"/>
      <c r="AO19" s="1042"/>
      <c r="AP19" s="1042"/>
      <c r="AQ19" s="1042"/>
      <c r="AR19" s="1042"/>
      <c r="AS19" s="1042"/>
      <c r="AT19" s="1042"/>
      <c r="AU19" s="1046"/>
      <c r="AV19" s="1046"/>
      <c r="AW19" s="1046"/>
      <c r="AX19" s="1046"/>
      <c r="AY19" s="1046"/>
      <c r="AZ19" s="1046"/>
      <c r="BA19" s="1046"/>
      <c r="BB19" s="1047"/>
    </row>
    <row r="20" spans="1:54" ht="13.5" customHeight="1" x14ac:dyDescent="0.15">
      <c r="A20" s="172"/>
      <c r="B20" s="1070" t="str">
        <f>IF(入力シート・貴社控!B20=0,"",入力シート・貴社控!B20)</f>
        <v/>
      </c>
      <c r="C20" s="1071"/>
      <c r="D20" s="1071"/>
      <c r="E20" s="1071"/>
      <c r="F20" s="1071"/>
      <c r="G20" s="1071"/>
      <c r="H20" s="1071"/>
      <c r="I20" s="1071"/>
      <c r="J20" s="1071"/>
      <c r="K20" s="1071"/>
      <c r="L20" s="1071"/>
      <c r="M20" s="1074" t="str">
        <f>IF(入力シート・貴社控!M20=0,"",入力シート・貴社控!M20)</f>
        <v/>
      </c>
      <c r="N20" s="1074"/>
      <c r="O20" s="1076" t="str">
        <f>IF(入力シート・貴社控!O20=0,"",入力シート・貴社控!O20)</f>
        <v/>
      </c>
      <c r="P20" s="1076"/>
      <c r="Q20" s="1078" t="str">
        <f>IF(入力シート・貴社控!Q20=0,"",入力シート・貴社控!Q20)</f>
        <v/>
      </c>
      <c r="R20" s="1078"/>
      <c r="S20" s="1044" t="str">
        <f>IF(入力シート・貴社控!S20=0,"",入力シート・貴社控!S20)</f>
        <v/>
      </c>
      <c r="T20" s="1044"/>
      <c r="U20" s="1044" t="e">
        <f>IF(#REF!=0,"",#REF!)</f>
        <v>#REF!</v>
      </c>
      <c r="V20" s="1044"/>
      <c r="W20" s="1044" t="str">
        <f>IF(入力シート・貴社控!W20=0,"",入力シート・貴社控!W20)</f>
        <v/>
      </c>
      <c r="X20" s="1044"/>
      <c r="Y20" s="1044" t="e">
        <f>IF(#REF!=0,"",#REF!)</f>
        <v>#REF!</v>
      </c>
      <c r="Z20" s="1044"/>
      <c r="AA20" s="1042" t="str">
        <f>IF(入力シート・貴社控!AA20=0,"",入力シート・貴社控!AA20)</f>
        <v/>
      </c>
      <c r="AB20" s="1042"/>
      <c r="AC20" s="1042" t="e">
        <f>IF(#REF!=0,"",#REF!)</f>
        <v>#REF!</v>
      </c>
      <c r="AD20" s="1042"/>
      <c r="AE20" s="1042" t="e">
        <f>IF(#REF!=0,"",#REF!)</f>
        <v>#REF!</v>
      </c>
      <c r="AF20" s="1042"/>
      <c r="AG20" s="1042" t="e">
        <f>IF(#REF!=0,"",#REF!)</f>
        <v>#REF!</v>
      </c>
      <c r="AH20" s="1042"/>
      <c r="AI20" s="1044" t="str">
        <f>IF(入力シート・貴社控!AI20=0,"",入力シート・貴社控!AI20)</f>
        <v/>
      </c>
      <c r="AJ20" s="1044"/>
      <c r="AK20" s="1044" t="e">
        <f>IF(#REF!=0,"",#REF!)</f>
        <v>#REF!</v>
      </c>
      <c r="AL20" s="1044"/>
      <c r="AM20" s="1042" t="str">
        <f>IF(入力シート・貴社控!AM20=0,"",入力シート・貴社控!AM20)</f>
        <v/>
      </c>
      <c r="AN20" s="1042"/>
      <c r="AO20" s="1042" t="e">
        <f>IF(#REF!=0,"",#REF!)</f>
        <v>#REF!</v>
      </c>
      <c r="AP20" s="1042"/>
      <c r="AQ20" s="1042" t="e">
        <f>IF(#REF!=0,"",#REF!)</f>
        <v>#REF!</v>
      </c>
      <c r="AR20" s="1042"/>
      <c r="AS20" s="1042" t="e">
        <f>IF(#REF!=0,"",#REF!)</f>
        <v>#REF!</v>
      </c>
      <c r="AT20" s="1042"/>
      <c r="AU20" s="1046" t="str">
        <f>IF(入力シート・貴社控!AU20=0,"",入力シート・貴社控!AU20)</f>
        <v/>
      </c>
      <c r="AV20" s="1046"/>
      <c r="AW20" s="1046" t="e">
        <f>IF(#REF!=0,"",#REF!)</f>
        <v>#REF!</v>
      </c>
      <c r="AX20" s="1046"/>
      <c r="AY20" s="1046" t="e">
        <f>IF(#REF!=0,"",#REF!)</f>
        <v>#REF!</v>
      </c>
      <c r="AZ20" s="1046"/>
      <c r="BA20" s="1046" t="e">
        <f>IF(#REF!=0,"",#REF!)</f>
        <v>#REF!</v>
      </c>
      <c r="BB20" s="1047"/>
    </row>
    <row r="21" spans="1:54" ht="13.5" customHeight="1" x14ac:dyDescent="0.15">
      <c r="A21" s="172"/>
      <c r="B21" s="1070"/>
      <c r="C21" s="1071"/>
      <c r="D21" s="1071"/>
      <c r="E21" s="1071"/>
      <c r="F21" s="1071"/>
      <c r="G21" s="1071"/>
      <c r="H21" s="1071"/>
      <c r="I21" s="1071"/>
      <c r="J21" s="1071"/>
      <c r="K21" s="1071"/>
      <c r="L21" s="1071"/>
      <c r="M21" s="1074"/>
      <c r="N21" s="1074"/>
      <c r="O21" s="1076"/>
      <c r="P21" s="1076"/>
      <c r="Q21" s="1078"/>
      <c r="R21" s="1078"/>
      <c r="S21" s="1044"/>
      <c r="T21" s="1044"/>
      <c r="U21" s="1044"/>
      <c r="V21" s="1044"/>
      <c r="W21" s="1044"/>
      <c r="X21" s="1044"/>
      <c r="Y21" s="1044"/>
      <c r="Z21" s="1044"/>
      <c r="AA21" s="1042"/>
      <c r="AB21" s="1042"/>
      <c r="AC21" s="1042"/>
      <c r="AD21" s="1042"/>
      <c r="AE21" s="1042"/>
      <c r="AF21" s="1042"/>
      <c r="AG21" s="1042"/>
      <c r="AH21" s="1042"/>
      <c r="AI21" s="1044"/>
      <c r="AJ21" s="1044"/>
      <c r="AK21" s="1044"/>
      <c r="AL21" s="1044"/>
      <c r="AM21" s="1042"/>
      <c r="AN21" s="1042"/>
      <c r="AO21" s="1042"/>
      <c r="AP21" s="1042"/>
      <c r="AQ21" s="1042"/>
      <c r="AR21" s="1042"/>
      <c r="AS21" s="1042"/>
      <c r="AT21" s="1042"/>
      <c r="AU21" s="1046"/>
      <c r="AV21" s="1046"/>
      <c r="AW21" s="1046"/>
      <c r="AX21" s="1046"/>
      <c r="AY21" s="1046"/>
      <c r="AZ21" s="1046"/>
      <c r="BA21" s="1046"/>
      <c r="BB21" s="1047"/>
    </row>
    <row r="22" spans="1:54" ht="13.5" customHeight="1" x14ac:dyDescent="0.15">
      <c r="A22" s="172"/>
      <c r="B22" s="1070" t="str">
        <f>IF(入力シート・貴社控!B22=0,"",入力シート・貴社控!B22)</f>
        <v/>
      </c>
      <c r="C22" s="1071"/>
      <c r="D22" s="1071"/>
      <c r="E22" s="1071"/>
      <c r="F22" s="1071"/>
      <c r="G22" s="1071"/>
      <c r="H22" s="1071"/>
      <c r="I22" s="1071"/>
      <c r="J22" s="1071"/>
      <c r="K22" s="1071"/>
      <c r="L22" s="1071"/>
      <c r="M22" s="1074" t="str">
        <f>IF(入力シート・貴社控!M22=0,"",入力シート・貴社控!M22)</f>
        <v/>
      </c>
      <c r="N22" s="1074"/>
      <c r="O22" s="1076" t="str">
        <f>IF(入力シート・貴社控!O22=0,"",入力シート・貴社控!O22)</f>
        <v/>
      </c>
      <c r="P22" s="1076"/>
      <c r="Q22" s="1078" t="str">
        <f>IF(入力シート・貴社控!Q22=0,"",入力シート・貴社控!Q22)</f>
        <v/>
      </c>
      <c r="R22" s="1078"/>
      <c r="S22" s="1044" t="str">
        <f>IF(入力シート・貴社控!S22=0,"",入力シート・貴社控!S22)</f>
        <v/>
      </c>
      <c r="T22" s="1044"/>
      <c r="U22" s="1044" t="e">
        <f>IF(#REF!=0,"",#REF!)</f>
        <v>#REF!</v>
      </c>
      <c r="V22" s="1044"/>
      <c r="W22" s="1044" t="str">
        <f>IF(入力シート・貴社控!W22=0,"",入力シート・貴社控!W22)</f>
        <v/>
      </c>
      <c r="X22" s="1044"/>
      <c r="Y22" s="1044" t="e">
        <f>IF(#REF!=0,"",#REF!)</f>
        <v>#REF!</v>
      </c>
      <c r="Z22" s="1044"/>
      <c r="AA22" s="1042" t="str">
        <f>IF(入力シート・貴社控!AA22=0,"",入力シート・貴社控!AA22)</f>
        <v/>
      </c>
      <c r="AB22" s="1042"/>
      <c r="AC22" s="1042" t="e">
        <f>IF(#REF!=0,"",#REF!)</f>
        <v>#REF!</v>
      </c>
      <c r="AD22" s="1042"/>
      <c r="AE22" s="1042" t="e">
        <f>IF(#REF!=0,"",#REF!)</f>
        <v>#REF!</v>
      </c>
      <c r="AF22" s="1042"/>
      <c r="AG22" s="1042" t="e">
        <f>IF(#REF!=0,"",#REF!)</f>
        <v>#REF!</v>
      </c>
      <c r="AH22" s="1042"/>
      <c r="AI22" s="1044" t="str">
        <f>IF(入力シート・貴社控!AI22=0,"",入力シート・貴社控!AI22)</f>
        <v/>
      </c>
      <c r="AJ22" s="1044"/>
      <c r="AK22" s="1044" t="e">
        <f>IF(#REF!=0,"",#REF!)</f>
        <v>#REF!</v>
      </c>
      <c r="AL22" s="1044"/>
      <c r="AM22" s="1042" t="str">
        <f>IF(入力シート・貴社控!AM22=0,"",入力シート・貴社控!AM22)</f>
        <v/>
      </c>
      <c r="AN22" s="1042"/>
      <c r="AO22" s="1042" t="e">
        <f>IF(#REF!=0,"",#REF!)</f>
        <v>#REF!</v>
      </c>
      <c r="AP22" s="1042"/>
      <c r="AQ22" s="1042" t="e">
        <f>IF(#REF!=0,"",#REF!)</f>
        <v>#REF!</v>
      </c>
      <c r="AR22" s="1042"/>
      <c r="AS22" s="1042" t="e">
        <f>IF(#REF!=0,"",#REF!)</f>
        <v>#REF!</v>
      </c>
      <c r="AT22" s="1042"/>
      <c r="AU22" s="1046" t="str">
        <f>IF(入力シート・貴社控!AU22=0,"",入力シート・貴社控!AU22)</f>
        <v/>
      </c>
      <c r="AV22" s="1046"/>
      <c r="AW22" s="1046" t="e">
        <f>IF(#REF!=0,"",#REF!)</f>
        <v>#REF!</v>
      </c>
      <c r="AX22" s="1046"/>
      <c r="AY22" s="1046" t="e">
        <f>IF(#REF!=0,"",#REF!)</f>
        <v>#REF!</v>
      </c>
      <c r="AZ22" s="1046"/>
      <c r="BA22" s="1046" t="e">
        <f>IF(#REF!=0,"",#REF!)</f>
        <v>#REF!</v>
      </c>
      <c r="BB22" s="1047"/>
    </row>
    <row r="23" spans="1:54" ht="13.5" customHeight="1" x14ac:dyDescent="0.15">
      <c r="A23" s="172"/>
      <c r="B23" s="1070"/>
      <c r="C23" s="1071"/>
      <c r="D23" s="1071"/>
      <c r="E23" s="1071"/>
      <c r="F23" s="1071"/>
      <c r="G23" s="1071"/>
      <c r="H23" s="1071"/>
      <c r="I23" s="1071"/>
      <c r="J23" s="1071"/>
      <c r="K23" s="1071"/>
      <c r="L23" s="1071"/>
      <c r="M23" s="1074"/>
      <c r="N23" s="1074"/>
      <c r="O23" s="1076"/>
      <c r="P23" s="1076"/>
      <c r="Q23" s="1078"/>
      <c r="R23" s="1078"/>
      <c r="S23" s="1044"/>
      <c r="T23" s="1044"/>
      <c r="U23" s="1044"/>
      <c r="V23" s="1044"/>
      <c r="W23" s="1044"/>
      <c r="X23" s="1044"/>
      <c r="Y23" s="1044"/>
      <c r="Z23" s="1044"/>
      <c r="AA23" s="1042"/>
      <c r="AB23" s="1042"/>
      <c r="AC23" s="1042"/>
      <c r="AD23" s="1042"/>
      <c r="AE23" s="1042"/>
      <c r="AF23" s="1042"/>
      <c r="AG23" s="1042"/>
      <c r="AH23" s="1042"/>
      <c r="AI23" s="1044"/>
      <c r="AJ23" s="1044"/>
      <c r="AK23" s="1044"/>
      <c r="AL23" s="1044"/>
      <c r="AM23" s="1042"/>
      <c r="AN23" s="1042"/>
      <c r="AO23" s="1042"/>
      <c r="AP23" s="1042"/>
      <c r="AQ23" s="1042"/>
      <c r="AR23" s="1042"/>
      <c r="AS23" s="1042"/>
      <c r="AT23" s="1042"/>
      <c r="AU23" s="1046"/>
      <c r="AV23" s="1046"/>
      <c r="AW23" s="1046"/>
      <c r="AX23" s="1046"/>
      <c r="AY23" s="1046"/>
      <c r="AZ23" s="1046"/>
      <c r="BA23" s="1046"/>
      <c r="BB23" s="1047"/>
    </row>
    <row r="24" spans="1:54" ht="13.5" customHeight="1" x14ac:dyDescent="0.15">
      <c r="A24" s="172"/>
      <c r="B24" s="1070" t="str">
        <f>IF(入力シート・貴社控!B24=0,"",入力シート・貴社控!B24)</f>
        <v/>
      </c>
      <c r="C24" s="1071"/>
      <c r="D24" s="1071"/>
      <c r="E24" s="1071"/>
      <c r="F24" s="1071"/>
      <c r="G24" s="1071"/>
      <c r="H24" s="1071"/>
      <c r="I24" s="1071"/>
      <c r="J24" s="1071"/>
      <c r="K24" s="1071"/>
      <c r="L24" s="1071"/>
      <c r="M24" s="1074" t="str">
        <f>IF(入力シート・貴社控!M24=0,"",入力シート・貴社控!M24)</f>
        <v/>
      </c>
      <c r="N24" s="1074"/>
      <c r="O24" s="1076" t="str">
        <f>IF(入力シート・貴社控!O24=0,"",入力シート・貴社控!O24)</f>
        <v/>
      </c>
      <c r="P24" s="1076"/>
      <c r="Q24" s="1078" t="str">
        <f>IF(入力シート・貴社控!Q24=0,"",入力シート・貴社控!Q24)</f>
        <v/>
      </c>
      <c r="R24" s="1078"/>
      <c r="S24" s="1044" t="str">
        <f>IF(入力シート・貴社控!S24=0,"",入力シート・貴社控!S24)</f>
        <v/>
      </c>
      <c r="T24" s="1044"/>
      <c r="U24" s="1044" t="e">
        <f>IF(#REF!=0,"",#REF!)</f>
        <v>#REF!</v>
      </c>
      <c r="V24" s="1044"/>
      <c r="W24" s="1044" t="str">
        <f>IF(入力シート・貴社控!W24=0,"",入力シート・貴社控!W24)</f>
        <v/>
      </c>
      <c r="X24" s="1044"/>
      <c r="Y24" s="1044" t="e">
        <f>IF(#REF!=0,"",#REF!)</f>
        <v>#REF!</v>
      </c>
      <c r="Z24" s="1044"/>
      <c r="AA24" s="1042" t="str">
        <f>IF(入力シート・貴社控!AA24=0,"",入力シート・貴社控!AA24)</f>
        <v/>
      </c>
      <c r="AB24" s="1042"/>
      <c r="AC24" s="1042" t="e">
        <f>IF(#REF!=0,"",#REF!)</f>
        <v>#REF!</v>
      </c>
      <c r="AD24" s="1042"/>
      <c r="AE24" s="1042" t="e">
        <f>IF(#REF!=0,"",#REF!)</f>
        <v>#REF!</v>
      </c>
      <c r="AF24" s="1042"/>
      <c r="AG24" s="1042" t="e">
        <f>IF(#REF!=0,"",#REF!)</f>
        <v>#REF!</v>
      </c>
      <c r="AH24" s="1042"/>
      <c r="AI24" s="1044" t="str">
        <f>IF(入力シート・貴社控!AI24=0,"",入力シート・貴社控!AI24)</f>
        <v/>
      </c>
      <c r="AJ24" s="1044"/>
      <c r="AK24" s="1044" t="e">
        <f>IF(#REF!=0,"",#REF!)</f>
        <v>#REF!</v>
      </c>
      <c r="AL24" s="1044"/>
      <c r="AM24" s="1042" t="str">
        <f>IF(入力シート・貴社控!AM24=0,"",入力シート・貴社控!AM24)</f>
        <v/>
      </c>
      <c r="AN24" s="1042"/>
      <c r="AO24" s="1042" t="e">
        <f>IF(#REF!=0,"",#REF!)</f>
        <v>#REF!</v>
      </c>
      <c r="AP24" s="1042"/>
      <c r="AQ24" s="1042" t="e">
        <f>IF(#REF!=0,"",#REF!)</f>
        <v>#REF!</v>
      </c>
      <c r="AR24" s="1042"/>
      <c r="AS24" s="1042" t="e">
        <f>IF(#REF!=0,"",#REF!)</f>
        <v>#REF!</v>
      </c>
      <c r="AT24" s="1042"/>
      <c r="AU24" s="1046" t="str">
        <f>IF(入力シート・貴社控!AU24=0,"",入力シート・貴社控!AU24)</f>
        <v/>
      </c>
      <c r="AV24" s="1046"/>
      <c r="AW24" s="1046" t="e">
        <f>IF(#REF!=0,"",#REF!)</f>
        <v>#REF!</v>
      </c>
      <c r="AX24" s="1046"/>
      <c r="AY24" s="1046" t="e">
        <f>IF(#REF!=0,"",#REF!)</f>
        <v>#REF!</v>
      </c>
      <c r="AZ24" s="1046"/>
      <c r="BA24" s="1046" t="e">
        <f>IF(#REF!=0,"",#REF!)</f>
        <v>#REF!</v>
      </c>
      <c r="BB24" s="1047"/>
    </row>
    <row r="25" spans="1:54" ht="13.5" customHeight="1" x14ac:dyDescent="0.15">
      <c r="A25" s="172"/>
      <c r="B25" s="1070"/>
      <c r="C25" s="1071"/>
      <c r="D25" s="1071"/>
      <c r="E25" s="1071"/>
      <c r="F25" s="1071"/>
      <c r="G25" s="1071"/>
      <c r="H25" s="1071"/>
      <c r="I25" s="1071"/>
      <c r="J25" s="1071"/>
      <c r="K25" s="1071"/>
      <c r="L25" s="1071"/>
      <c r="M25" s="1074"/>
      <c r="N25" s="1074"/>
      <c r="O25" s="1076"/>
      <c r="P25" s="1076"/>
      <c r="Q25" s="1078"/>
      <c r="R25" s="1078"/>
      <c r="S25" s="1044"/>
      <c r="T25" s="1044"/>
      <c r="U25" s="1044"/>
      <c r="V25" s="1044"/>
      <c r="W25" s="1044"/>
      <c r="X25" s="1044"/>
      <c r="Y25" s="1044"/>
      <c r="Z25" s="1044"/>
      <c r="AA25" s="1042"/>
      <c r="AB25" s="1042"/>
      <c r="AC25" s="1042"/>
      <c r="AD25" s="1042"/>
      <c r="AE25" s="1042"/>
      <c r="AF25" s="1042"/>
      <c r="AG25" s="1042"/>
      <c r="AH25" s="1042"/>
      <c r="AI25" s="1044"/>
      <c r="AJ25" s="1044"/>
      <c r="AK25" s="1044"/>
      <c r="AL25" s="1044"/>
      <c r="AM25" s="1042"/>
      <c r="AN25" s="1042"/>
      <c r="AO25" s="1042"/>
      <c r="AP25" s="1042"/>
      <c r="AQ25" s="1042"/>
      <c r="AR25" s="1042"/>
      <c r="AS25" s="1042"/>
      <c r="AT25" s="1042"/>
      <c r="AU25" s="1046"/>
      <c r="AV25" s="1046"/>
      <c r="AW25" s="1046"/>
      <c r="AX25" s="1046"/>
      <c r="AY25" s="1046"/>
      <c r="AZ25" s="1046"/>
      <c r="BA25" s="1046"/>
      <c r="BB25" s="1047"/>
    </row>
    <row r="26" spans="1:54" ht="13.5" customHeight="1" x14ac:dyDescent="0.15">
      <c r="A26" s="172"/>
      <c r="B26" s="1070" t="str">
        <f>IF(入力シート・貴社控!B26=0,"",入力シート・貴社控!B26)</f>
        <v/>
      </c>
      <c r="C26" s="1071"/>
      <c r="D26" s="1071"/>
      <c r="E26" s="1071"/>
      <c r="F26" s="1071"/>
      <c r="G26" s="1071"/>
      <c r="H26" s="1071"/>
      <c r="I26" s="1071"/>
      <c r="J26" s="1071"/>
      <c r="K26" s="1071"/>
      <c r="L26" s="1071"/>
      <c r="M26" s="1074" t="str">
        <f>IF(入力シート・貴社控!M26=0,"",入力シート・貴社控!M26)</f>
        <v/>
      </c>
      <c r="N26" s="1074"/>
      <c r="O26" s="1076" t="str">
        <f>IF(入力シート・貴社控!O26=0,"",入力シート・貴社控!O26)</f>
        <v/>
      </c>
      <c r="P26" s="1076"/>
      <c r="Q26" s="1078" t="str">
        <f>IF(入力シート・貴社控!Q26=0,"",入力シート・貴社控!Q26)</f>
        <v/>
      </c>
      <c r="R26" s="1078"/>
      <c r="S26" s="1044" t="str">
        <f>IF(入力シート・貴社控!S26=0,"",入力シート・貴社控!S26)</f>
        <v/>
      </c>
      <c r="T26" s="1044"/>
      <c r="U26" s="1044" t="e">
        <f>IF(#REF!=0,"",#REF!)</f>
        <v>#REF!</v>
      </c>
      <c r="V26" s="1044"/>
      <c r="W26" s="1044" t="str">
        <f>IF(入力シート・貴社控!W26=0,"",入力シート・貴社控!W26)</f>
        <v/>
      </c>
      <c r="X26" s="1044"/>
      <c r="Y26" s="1044" t="e">
        <f>IF(#REF!=0,"",#REF!)</f>
        <v>#REF!</v>
      </c>
      <c r="Z26" s="1044"/>
      <c r="AA26" s="1042" t="str">
        <f>IF(入力シート・貴社控!AA26=0,"",入力シート・貴社控!AA26)</f>
        <v/>
      </c>
      <c r="AB26" s="1042"/>
      <c r="AC26" s="1042" t="e">
        <f>IF(#REF!=0,"",#REF!)</f>
        <v>#REF!</v>
      </c>
      <c r="AD26" s="1042"/>
      <c r="AE26" s="1042" t="e">
        <f>IF(#REF!=0,"",#REF!)</f>
        <v>#REF!</v>
      </c>
      <c r="AF26" s="1042"/>
      <c r="AG26" s="1042" t="e">
        <f>IF(#REF!=0,"",#REF!)</f>
        <v>#REF!</v>
      </c>
      <c r="AH26" s="1042"/>
      <c r="AI26" s="1044" t="str">
        <f>IF(入力シート・貴社控!AI26=0,"",入力シート・貴社控!AI26)</f>
        <v/>
      </c>
      <c r="AJ26" s="1044"/>
      <c r="AK26" s="1044" t="e">
        <f>IF(#REF!=0,"",#REF!)</f>
        <v>#REF!</v>
      </c>
      <c r="AL26" s="1044"/>
      <c r="AM26" s="1042" t="str">
        <f>IF(入力シート・貴社控!AM26=0,"",入力シート・貴社控!AM26)</f>
        <v/>
      </c>
      <c r="AN26" s="1042"/>
      <c r="AO26" s="1042" t="e">
        <f>IF(#REF!=0,"",#REF!)</f>
        <v>#REF!</v>
      </c>
      <c r="AP26" s="1042"/>
      <c r="AQ26" s="1042" t="e">
        <f>IF(#REF!=0,"",#REF!)</f>
        <v>#REF!</v>
      </c>
      <c r="AR26" s="1042"/>
      <c r="AS26" s="1042" t="e">
        <f>IF(#REF!=0,"",#REF!)</f>
        <v>#REF!</v>
      </c>
      <c r="AT26" s="1042"/>
      <c r="AU26" s="1046" t="str">
        <f>IF(入力シート・貴社控!AU26=0,"",入力シート・貴社控!AU26)</f>
        <v/>
      </c>
      <c r="AV26" s="1046"/>
      <c r="AW26" s="1046" t="e">
        <f>IF(#REF!=0,"",#REF!)</f>
        <v>#REF!</v>
      </c>
      <c r="AX26" s="1046"/>
      <c r="AY26" s="1046" t="e">
        <f>IF(#REF!=0,"",#REF!)</f>
        <v>#REF!</v>
      </c>
      <c r="AZ26" s="1046"/>
      <c r="BA26" s="1046" t="e">
        <f>IF(#REF!=0,"",#REF!)</f>
        <v>#REF!</v>
      </c>
      <c r="BB26" s="1047"/>
    </row>
    <row r="27" spans="1:54" ht="13.5" customHeight="1" x14ac:dyDescent="0.15">
      <c r="A27" s="172"/>
      <c r="B27" s="1070"/>
      <c r="C27" s="1071"/>
      <c r="D27" s="1071"/>
      <c r="E27" s="1071"/>
      <c r="F27" s="1071"/>
      <c r="G27" s="1071"/>
      <c r="H27" s="1071"/>
      <c r="I27" s="1071"/>
      <c r="J27" s="1071"/>
      <c r="K27" s="1071"/>
      <c r="L27" s="1071"/>
      <c r="M27" s="1074"/>
      <c r="N27" s="1074"/>
      <c r="O27" s="1076"/>
      <c r="P27" s="1076"/>
      <c r="Q27" s="1078"/>
      <c r="R27" s="1078"/>
      <c r="S27" s="1044"/>
      <c r="T27" s="1044"/>
      <c r="U27" s="1044"/>
      <c r="V27" s="1044"/>
      <c r="W27" s="1044"/>
      <c r="X27" s="1044"/>
      <c r="Y27" s="1044"/>
      <c r="Z27" s="1044"/>
      <c r="AA27" s="1042"/>
      <c r="AB27" s="1042"/>
      <c r="AC27" s="1042"/>
      <c r="AD27" s="1042"/>
      <c r="AE27" s="1042"/>
      <c r="AF27" s="1042"/>
      <c r="AG27" s="1042"/>
      <c r="AH27" s="1042"/>
      <c r="AI27" s="1044"/>
      <c r="AJ27" s="1044"/>
      <c r="AK27" s="1044"/>
      <c r="AL27" s="1044"/>
      <c r="AM27" s="1042"/>
      <c r="AN27" s="1042"/>
      <c r="AO27" s="1042"/>
      <c r="AP27" s="1042"/>
      <c r="AQ27" s="1042"/>
      <c r="AR27" s="1042"/>
      <c r="AS27" s="1042"/>
      <c r="AT27" s="1042"/>
      <c r="AU27" s="1046"/>
      <c r="AV27" s="1046"/>
      <c r="AW27" s="1046"/>
      <c r="AX27" s="1046"/>
      <c r="AY27" s="1046"/>
      <c r="AZ27" s="1046"/>
      <c r="BA27" s="1046"/>
      <c r="BB27" s="1047"/>
    </row>
    <row r="28" spans="1:54" ht="13.5" customHeight="1" x14ac:dyDescent="0.15">
      <c r="A28" s="172"/>
      <c r="B28" s="1070" t="str">
        <f>IF(入力シート・貴社控!B28=0,"",入力シート・貴社控!B28)</f>
        <v/>
      </c>
      <c r="C28" s="1071"/>
      <c r="D28" s="1071"/>
      <c r="E28" s="1071"/>
      <c r="F28" s="1071"/>
      <c r="G28" s="1071"/>
      <c r="H28" s="1071"/>
      <c r="I28" s="1071"/>
      <c r="J28" s="1071"/>
      <c r="K28" s="1071"/>
      <c r="L28" s="1071"/>
      <c r="M28" s="1074" t="str">
        <f>IF(入力シート・貴社控!M28=0,"",入力シート・貴社控!M28)</f>
        <v/>
      </c>
      <c r="N28" s="1074"/>
      <c r="O28" s="1076" t="str">
        <f>IF(入力シート・貴社控!O28=0,"",入力シート・貴社控!O28)</f>
        <v/>
      </c>
      <c r="P28" s="1076"/>
      <c r="Q28" s="1078" t="str">
        <f>IF(入力シート・貴社控!Q28=0,"",入力シート・貴社控!Q28)</f>
        <v/>
      </c>
      <c r="R28" s="1078"/>
      <c r="S28" s="1044" t="str">
        <f>IF(入力シート・貴社控!S28=0,"",入力シート・貴社控!S28)</f>
        <v/>
      </c>
      <c r="T28" s="1044"/>
      <c r="U28" s="1044" t="e">
        <f>IF(#REF!=0,"",#REF!)</f>
        <v>#REF!</v>
      </c>
      <c r="V28" s="1044"/>
      <c r="W28" s="1044" t="str">
        <f>IF(入力シート・貴社控!W28=0,"",入力シート・貴社控!W28)</f>
        <v/>
      </c>
      <c r="X28" s="1044"/>
      <c r="Y28" s="1044" t="e">
        <f>IF(#REF!=0,"",#REF!)</f>
        <v>#REF!</v>
      </c>
      <c r="Z28" s="1044"/>
      <c r="AA28" s="1042" t="str">
        <f>IF(入力シート・貴社控!AA28=0,"",入力シート・貴社控!AA28)</f>
        <v/>
      </c>
      <c r="AB28" s="1042"/>
      <c r="AC28" s="1042" t="e">
        <f>IF(#REF!=0,"",#REF!)</f>
        <v>#REF!</v>
      </c>
      <c r="AD28" s="1042"/>
      <c r="AE28" s="1042" t="e">
        <f>IF(#REF!=0,"",#REF!)</f>
        <v>#REF!</v>
      </c>
      <c r="AF28" s="1042"/>
      <c r="AG28" s="1042" t="e">
        <f>IF(#REF!=0,"",#REF!)</f>
        <v>#REF!</v>
      </c>
      <c r="AH28" s="1042"/>
      <c r="AI28" s="1044" t="str">
        <f>IF(入力シート・貴社控!AI28=0,"",入力シート・貴社控!AI28)</f>
        <v/>
      </c>
      <c r="AJ28" s="1044"/>
      <c r="AK28" s="1044" t="e">
        <f>IF(#REF!=0,"",#REF!)</f>
        <v>#REF!</v>
      </c>
      <c r="AL28" s="1044"/>
      <c r="AM28" s="1042" t="str">
        <f>IF(入力シート・貴社控!AM28=0,"",入力シート・貴社控!AM28)</f>
        <v/>
      </c>
      <c r="AN28" s="1042"/>
      <c r="AO28" s="1042" t="e">
        <f>IF(#REF!=0,"",#REF!)</f>
        <v>#REF!</v>
      </c>
      <c r="AP28" s="1042"/>
      <c r="AQ28" s="1042" t="e">
        <f>IF(#REF!=0,"",#REF!)</f>
        <v>#REF!</v>
      </c>
      <c r="AR28" s="1042"/>
      <c r="AS28" s="1042" t="e">
        <f>IF(#REF!=0,"",#REF!)</f>
        <v>#REF!</v>
      </c>
      <c r="AT28" s="1042"/>
      <c r="AU28" s="1046" t="str">
        <f>IF(入力シート・貴社控!AU28=0,"",入力シート・貴社控!AU28)</f>
        <v/>
      </c>
      <c r="AV28" s="1046"/>
      <c r="AW28" s="1046" t="e">
        <f>IF(#REF!=0,"",#REF!)</f>
        <v>#REF!</v>
      </c>
      <c r="AX28" s="1046"/>
      <c r="AY28" s="1046" t="e">
        <f>IF(#REF!=0,"",#REF!)</f>
        <v>#REF!</v>
      </c>
      <c r="AZ28" s="1046"/>
      <c r="BA28" s="1046" t="e">
        <f>IF(#REF!=0,"",#REF!)</f>
        <v>#REF!</v>
      </c>
      <c r="BB28" s="1047"/>
    </row>
    <row r="29" spans="1:54" ht="13.5" customHeight="1" x14ac:dyDescent="0.15">
      <c r="A29" s="172"/>
      <c r="B29" s="1070"/>
      <c r="C29" s="1071"/>
      <c r="D29" s="1071"/>
      <c r="E29" s="1071"/>
      <c r="F29" s="1071"/>
      <c r="G29" s="1071"/>
      <c r="H29" s="1071"/>
      <c r="I29" s="1071"/>
      <c r="J29" s="1071"/>
      <c r="K29" s="1071"/>
      <c r="L29" s="1071"/>
      <c r="M29" s="1074"/>
      <c r="N29" s="1074"/>
      <c r="O29" s="1076"/>
      <c r="P29" s="1076"/>
      <c r="Q29" s="1078"/>
      <c r="R29" s="1078"/>
      <c r="S29" s="1044"/>
      <c r="T29" s="1044"/>
      <c r="U29" s="1044"/>
      <c r="V29" s="1044"/>
      <c r="W29" s="1044"/>
      <c r="X29" s="1044"/>
      <c r="Y29" s="1044"/>
      <c r="Z29" s="1044"/>
      <c r="AA29" s="1042"/>
      <c r="AB29" s="1042"/>
      <c r="AC29" s="1042"/>
      <c r="AD29" s="1042"/>
      <c r="AE29" s="1042"/>
      <c r="AF29" s="1042"/>
      <c r="AG29" s="1042"/>
      <c r="AH29" s="1042"/>
      <c r="AI29" s="1044"/>
      <c r="AJ29" s="1044"/>
      <c r="AK29" s="1044"/>
      <c r="AL29" s="1044"/>
      <c r="AM29" s="1042"/>
      <c r="AN29" s="1042"/>
      <c r="AO29" s="1042"/>
      <c r="AP29" s="1042"/>
      <c r="AQ29" s="1042"/>
      <c r="AR29" s="1042"/>
      <c r="AS29" s="1042"/>
      <c r="AT29" s="1042"/>
      <c r="AU29" s="1046"/>
      <c r="AV29" s="1046"/>
      <c r="AW29" s="1046"/>
      <c r="AX29" s="1046"/>
      <c r="AY29" s="1046"/>
      <c r="AZ29" s="1046"/>
      <c r="BA29" s="1046"/>
      <c r="BB29" s="1047"/>
    </row>
    <row r="30" spans="1:54" ht="13.5" customHeight="1" x14ac:dyDescent="0.15">
      <c r="A30" s="172"/>
      <c r="B30" s="1070" t="str">
        <f>IF(入力シート・貴社控!B30=0,"",入力シート・貴社控!B30)</f>
        <v/>
      </c>
      <c r="C30" s="1071"/>
      <c r="D30" s="1071"/>
      <c r="E30" s="1071"/>
      <c r="F30" s="1071"/>
      <c r="G30" s="1071"/>
      <c r="H30" s="1071"/>
      <c r="I30" s="1071"/>
      <c r="J30" s="1071"/>
      <c r="K30" s="1071"/>
      <c r="L30" s="1071"/>
      <c r="M30" s="1074" t="str">
        <f>IF(入力シート・貴社控!M30=0,"",入力シート・貴社控!M30)</f>
        <v/>
      </c>
      <c r="N30" s="1074"/>
      <c r="O30" s="1076" t="str">
        <f>IF(入力シート・貴社控!O30=0,"",入力シート・貴社控!O30)</f>
        <v/>
      </c>
      <c r="P30" s="1076"/>
      <c r="Q30" s="1078" t="str">
        <f>IF(入力シート・貴社控!Q30=0,"",入力シート・貴社控!Q30)</f>
        <v/>
      </c>
      <c r="R30" s="1078"/>
      <c r="S30" s="1044" t="str">
        <f>IF(入力シート・貴社控!S30=0,"",入力シート・貴社控!S30)</f>
        <v/>
      </c>
      <c r="T30" s="1044"/>
      <c r="U30" s="1044" t="e">
        <f>IF(#REF!=0,"",#REF!)</f>
        <v>#REF!</v>
      </c>
      <c r="V30" s="1044"/>
      <c r="W30" s="1044" t="str">
        <f>IF(入力シート・貴社控!W30=0,"",入力シート・貴社控!W30)</f>
        <v/>
      </c>
      <c r="X30" s="1044"/>
      <c r="Y30" s="1044" t="e">
        <f>IF(#REF!=0,"",#REF!)</f>
        <v>#REF!</v>
      </c>
      <c r="Z30" s="1044"/>
      <c r="AA30" s="1042" t="str">
        <f>IF(入力シート・貴社控!AA30=0,"",入力シート・貴社控!AA30)</f>
        <v/>
      </c>
      <c r="AB30" s="1042"/>
      <c r="AC30" s="1042" t="e">
        <f>IF(#REF!=0,"",#REF!)</f>
        <v>#REF!</v>
      </c>
      <c r="AD30" s="1042"/>
      <c r="AE30" s="1042" t="e">
        <f>IF(#REF!=0,"",#REF!)</f>
        <v>#REF!</v>
      </c>
      <c r="AF30" s="1042"/>
      <c r="AG30" s="1042" t="e">
        <f>IF(#REF!=0,"",#REF!)</f>
        <v>#REF!</v>
      </c>
      <c r="AH30" s="1042"/>
      <c r="AI30" s="1044" t="str">
        <f>IF(入力シート・貴社控!AI30=0,"",入力シート・貴社控!AI30)</f>
        <v/>
      </c>
      <c r="AJ30" s="1044"/>
      <c r="AK30" s="1044" t="e">
        <f>IF(#REF!=0,"",#REF!)</f>
        <v>#REF!</v>
      </c>
      <c r="AL30" s="1044"/>
      <c r="AM30" s="1042" t="str">
        <f>IF(入力シート・貴社控!AM30=0,"",入力シート・貴社控!AM30)</f>
        <v/>
      </c>
      <c r="AN30" s="1042"/>
      <c r="AO30" s="1042" t="e">
        <f>IF(#REF!=0,"",#REF!)</f>
        <v>#REF!</v>
      </c>
      <c r="AP30" s="1042"/>
      <c r="AQ30" s="1042" t="e">
        <f>IF(#REF!=0,"",#REF!)</f>
        <v>#REF!</v>
      </c>
      <c r="AR30" s="1042"/>
      <c r="AS30" s="1042" t="e">
        <f>IF(#REF!=0,"",#REF!)</f>
        <v>#REF!</v>
      </c>
      <c r="AT30" s="1042"/>
      <c r="AU30" s="1046" t="str">
        <f>IF(入力シート・貴社控!AU30=0,"",入力シート・貴社控!AU30)</f>
        <v/>
      </c>
      <c r="AV30" s="1046"/>
      <c r="AW30" s="1046" t="e">
        <f>IF(#REF!=0,"",#REF!)</f>
        <v>#REF!</v>
      </c>
      <c r="AX30" s="1046"/>
      <c r="AY30" s="1046" t="e">
        <f>IF(#REF!=0,"",#REF!)</f>
        <v>#REF!</v>
      </c>
      <c r="AZ30" s="1046"/>
      <c r="BA30" s="1046" t="e">
        <f>IF(#REF!=0,"",#REF!)</f>
        <v>#REF!</v>
      </c>
      <c r="BB30" s="1047"/>
    </row>
    <row r="31" spans="1:54" ht="13.5" customHeight="1" x14ac:dyDescent="0.15">
      <c r="A31" s="172"/>
      <c r="B31" s="1070"/>
      <c r="C31" s="1071"/>
      <c r="D31" s="1071"/>
      <c r="E31" s="1071"/>
      <c r="F31" s="1071"/>
      <c r="G31" s="1071"/>
      <c r="H31" s="1071"/>
      <c r="I31" s="1071"/>
      <c r="J31" s="1071"/>
      <c r="K31" s="1071"/>
      <c r="L31" s="1071"/>
      <c r="M31" s="1074"/>
      <c r="N31" s="1074"/>
      <c r="O31" s="1076"/>
      <c r="P31" s="1076"/>
      <c r="Q31" s="1078"/>
      <c r="R31" s="1078"/>
      <c r="S31" s="1044"/>
      <c r="T31" s="1044"/>
      <c r="U31" s="1044"/>
      <c r="V31" s="1044"/>
      <c r="W31" s="1044"/>
      <c r="X31" s="1044"/>
      <c r="Y31" s="1044"/>
      <c r="Z31" s="1044"/>
      <c r="AA31" s="1042"/>
      <c r="AB31" s="1042"/>
      <c r="AC31" s="1042"/>
      <c r="AD31" s="1042"/>
      <c r="AE31" s="1042"/>
      <c r="AF31" s="1042"/>
      <c r="AG31" s="1042"/>
      <c r="AH31" s="1042"/>
      <c r="AI31" s="1044"/>
      <c r="AJ31" s="1044"/>
      <c r="AK31" s="1044"/>
      <c r="AL31" s="1044"/>
      <c r="AM31" s="1042"/>
      <c r="AN31" s="1042"/>
      <c r="AO31" s="1042"/>
      <c r="AP31" s="1042"/>
      <c r="AQ31" s="1042"/>
      <c r="AR31" s="1042"/>
      <c r="AS31" s="1042"/>
      <c r="AT31" s="1042"/>
      <c r="AU31" s="1046"/>
      <c r="AV31" s="1046"/>
      <c r="AW31" s="1046"/>
      <c r="AX31" s="1046"/>
      <c r="AY31" s="1046"/>
      <c r="AZ31" s="1046"/>
      <c r="BA31" s="1046"/>
      <c r="BB31" s="1047"/>
    </row>
    <row r="32" spans="1:54" ht="13.5" customHeight="1" x14ac:dyDescent="0.15">
      <c r="A32" s="172"/>
      <c r="B32" s="1070" t="str">
        <f>IF(入力シート・貴社控!B32=0,"",入力シート・貴社控!B32)</f>
        <v/>
      </c>
      <c r="C32" s="1071"/>
      <c r="D32" s="1071"/>
      <c r="E32" s="1071"/>
      <c r="F32" s="1071"/>
      <c r="G32" s="1071"/>
      <c r="H32" s="1071"/>
      <c r="I32" s="1071"/>
      <c r="J32" s="1071"/>
      <c r="K32" s="1071"/>
      <c r="L32" s="1071"/>
      <c r="M32" s="1074" t="str">
        <f>IF(入力シート・貴社控!M32=0,"",入力シート・貴社控!M32)</f>
        <v/>
      </c>
      <c r="N32" s="1074"/>
      <c r="O32" s="1076" t="str">
        <f>IF(入力シート・貴社控!O32=0,"",入力シート・貴社控!O32)</f>
        <v/>
      </c>
      <c r="P32" s="1076"/>
      <c r="Q32" s="1078" t="str">
        <f>IF(入力シート・貴社控!Q32=0,"",入力シート・貴社控!Q32)</f>
        <v/>
      </c>
      <c r="R32" s="1078"/>
      <c r="S32" s="1044" t="str">
        <f>IF(入力シート・貴社控!S32=0,"",入力シート・貴社控!S32)</f>
        <v/>
      </c>
      <c r="T32" s="1044"/>
      <c r="U32" s="1044" t="e">
        <f>IF(#REF!=0,"",#REF!)</f>
        <v>#REF!</v>
      </c>
      <c r="V32" s="1044"/>
      <c r="W32" s="1044" t="str">
        <f>IF(入力シート・貴社控!W32=0,"",入力シート・貴社控!W32)</f>
        <v/>
      </c>
      <c r="X32" s="1044"/>
      <c r="Y32" s="1044" t="e">
        <f>IF(#REF!=0,"",#REF!)</f>
        <v>#REF!</v>
      </c>
      <c r="Z32" s="1044"/>
      <c r="AA32" s="1042" t="str">
        <f>IF(入力シート・貴社控!AA32=0,"",入力シート・貴社控!AA32)</f>
        <v/>
      </c>
      <c r="AB32" s="1042"/>
      <c r="AC32" s="1042" t="e">
        <f>IF(#REF!=0,"",#REF!)</f>
        <v>#REF!</v>
      </c>
      <c r="AD32" s="1042"/>
      <c r="AE32" s="1042" t="e">
        <f>IF(#REF!=0,"",#REF!)</f>
        <v>#REF!</v>
      </c>
      <c r="AF32" s="1042"/>
      <c r="AG32" s="1042" t="e">
        <f>IF(#REF!=0,"",#REF!)</f>
        <v>#REF!</v>
      </c>
      <c r="AH32" s="1042"/>
      <c r="AI32" s="1044" t="str">
        <f>IF(入力シート・貴社控!AI32=0,"",入力シート・貴社控!AI32)</f>
        <v/>
      </c>
      <c r="AJ32" s="1044"/>
      <c r="AK32" s="1044" t="e">
        <f>IF(#REF!=0,"",#REF!)</f>
        <v>#REF!</v>
      </c>
      <c r="AL32" s="1044"/>
      <c r="AM32" s="1042" t="str">
        <f>IF(入力シート・貴社控!AM32=0,"",入力シート・貴社控!AM32)</f>
        <v/>
      </c>
      <c r="AN32" s="1042"/>
      <c r="AO32" s="1042" t="e">
        <f>IF(#REF!=0,"",#REF!)</f>
        <v>#REF!</v>
      </c>
      <c r="AP32" s="1042"/>
      <c r="AQ32" s="1042" t="e">
        <f>IF(#REF!=0,"",#REF!)</f>
        <v>#REF!</v>
      </c>
      <c r="AR32" s="1042"/>
      <c r="AS32" s="1042" t="e">
        <f>IF(#REF!=0,"",#REF!)</f>
        <v>#REF!</v>
      </c>
      <c r="AT32" s="1042"/>
      <c r="AU32" s="1046" t="str">
        <f>IF(入力シート・貴社控!AU32=0,"",入力シート・貴社控!AU32)</f>
        <v/>
      </c>
      <c r="AV32" s="1046"/>
      <c r="AW32" s="1046" t="e">
        <f>IF(#REF!=0,"",#REF!)</f>
        <v>#REF!</v>
      </c>
      <c r="AX32" s="1046"/>
      <c r="AY32" s="1046" t="e">
        <f>IF(#REF!=0,"",#REF!)</f>
        <v>#REF!</v>
      </c>
      <c r="AZ32" s="1046"/>
      <c r="BA32" s="1046" t="e">
        <f>IF(#REF!=0,"",#REF!)</f>
        <v>#REF!</v>
      </c>
      <c r="BB32" s="1047"/>
    </row>
    <row r="33" spans="1:54" ht="14.25" customHeight="1" thickBot="1" x14ac:dyDescent="0.2">
      <c r="A33" s="172"/>
      <c r="B33" s="1072"/>
      <c r="C33" s="1073"/>
      <c r="D33" s="1073"/>
      <c r="E33" s="1073"/>
      <c r="F33" s="1073"/>
      <c r="G33" s="1073"/>
      <c r="H33" s="1073"/>
      <c r="I33" s="1073"/>
      <c r="J33" s="1073"/>
      <c r="K33" s="1073"/>
      <c r="L33" s="1073"/>
      <c r="M33" s="1075"/>
      <c r="N33" s="1075"/>
      <c r="O33" s="1077"/>
      <c r="P33" s="1077"/>
      <c r="Q33" s="1079"/>
      <c r="R33" s="1079"/>
      <c r="S33" s="1045"/>
      <c r="T33" s="1045"/>
      <c r="U33" s="1045"/>
      <c r="V33" s="1045"/>
      <c r="W33" s="1045"/>
      <c r="X33" s="1045"/>
      <c r="Y33" s="1045"/>
      <c r="Z33" s="1045"/>
      <c r="AA33" s="1043"/>
      <c r="AB33" s="1043"/>
      <c r="AC33" s="1043"/>
      <c r="AD33" s="1043"/>
      <c r="AE33" s="1043"/>
      <c r="AF33" s="1043"/>
      <c r="AG33" s="1043"/>
      <c r="AH33" s="1043"/>
      <c r="AI33" s="1045"/>
      <c r="AJ33" s="1045"/>
      <c r="AK33" s="1045"/>
      <c r="AL33" s="1045"/>
      <c r="AM33" s="1043"/>
      <c r="AN33" s="1043"/>
      <c r="AO33" s="1043"/>
      <c r="AP33" s="1043"/>
      <c r="AQ33" s="1043"/>
      <c r="AR33" s="1043"/>
      <c r="AS33" s="1043"/>
      <c r="AT33" s="1043"/>
      <c r="AU33" s="1048"/>
      <c r="AV33" s="1048"/>
      <c r="AW33" s="1048"/>
      <c r="AX33" s="1048"/>
      <c r="AY33" s="1048"/>
      <c r="AZ33" s="1048"/>
      <c r="BA33" s="1048"/>
      <c r="BB33" s="1049"/>
    </row>
    <row r="34" spans="1:54" ht="15.75" customHeight="1" x14ac:dyDescent="0.15">
      <c r="A34" s="172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7"/>
      <c r="O34" s="178"/>
      <c r="P34" s="178"/>
      <c r="Q34" s="174"/>
      <c r="R34" s="174"/>
      <c r="S34" s="1050" t="s">
        <v>56</v>
      </c>
      <c r="T34" s="1051"/>
      <c r="U34" s="1051"/>
      <c r="V34" s="1051"/>
      <c r="W34" s="1056" t="s">
        <v>53</v>
      </c>
      <c r="X34" s="1056"/>
      <c r="Y34" s="1056"/>
      <c r="Z34" s="1056"/>
      <c r="AA34" s="1057">
        <f>入力シート・貴社控!AA34</f>
        <v>0</v>
      </c>
      <c r="AB34" s="1057"/>
      <c r="AC34" s="1057"/>
      <c r="AD34" s="1057"/>
      <c r="AE34" s="1057"/>
      <c r="AF34" s="1057"/>
      <c r="AG34" s="1057"/>
      <c r="AH34" s="1057"/>
      <c r="AI34" s="1058" t="s">
        <v>59</v>
      </c>
      <c r="AJ34" s="1059"/>
      <c r="AK34" s="1059"/>
      <c r="AL34" s="1060"/>
      <c r="AM34" s="1067">
        <f>入力シート・貴社控!AM34</f>
        <v>0</v>
      </c>
      <c r="AN34" s="1068"/>
      <c r="AO34" s="1068"/>
      <c r="AP34" s="1068"/>
      <c r="AQ34" s="1068"/>
      <c r="AR34" s="1068"/>
      <c r="AS34" s="1068"/>
      <c r="AT34" s="1069"/>
      <c r="AU34" s="1013"/>
      <c r="AV34" s="1013"/>
      <c r="AW34" s="1013"/>
      <c r="AX34" s="1013"/>
      <c r="AY34" s="1013"/>
      <c r="AZ34" s="1013"/>
      <c r="BA34" s="1013"/>
      <c r="BB34" s="1013"/>
    </row>
    <row r="35" spans="1:54" ht="15.75" customHeight="1" x14ac:dyDescent="0.15">
      <c r="A35" s="172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7"/>
      <c r="O35" s="178"/>
      <c r="P35" s="178"/>
      <c r="Q35" s="174"/>
      <c r="R35" s="174"/>
      <c r="S35" s="1052"/>
      <c r="T35" s="1053"/>
      <c r="U35" s="1053"/>
      <c r="V35" s="1053"/>
      <c r="W35" s="1008" t="s">
        <v>34</v>
      </c>
      <c r="X35" s="1008"/>
      <c r="Y35" s="1008"/>
      <c r="Z35" s="1008"/>
      <c r="AA35" s="1009">
        <f>入力シート・貴社控!AA35</f>
        <v>0</v>
      </c>
      <c r="AB35" s="1009"/>
      <c r="AC35" s="1009"/>
      <c r="AD35" s="1009"/>
      <c r="AE35" s="1009"/>
      <c r="AF35" s="1009"/>
      <c r="AG35" s="1009"/>
      <c r="AH35" s="1009"/>
      <c r="AI35" s="1061"/>
      <c r="AJ35" s="1062"/>
      <c r="AK35" s="1062"/>
      <c r="AL35" s="1063"/>
      <c r="AM35" s="1039">
        <f>入力シート・貴社控!AM35</f>
        <v>0</v>
      </c>
      <c r="AN35" s="1040"/>
      <c r="AO35" s="1040"/>
      <c r="AP35" s="1040"/>
      <c r="AQ35" s="1040"/>
      <c r="AR35" s="1040"/>
      <c r="AS35" s="1040"/>
      <c r="AT35" s="1041"/>
      <c r="AU35" s="1013"/>
      <c r="AV35" s="1013"/>
      <c r="AW35" s="1013"/>
      <c r="AX35" s="1013"/>
      <c r="AY35" s="1013"/>
      <c r="AZ35" s="1013"/>
      <c r="BA35" s="1013"/>
      <c r="BB35" s="1013"/>
    </row>
    <row r="36" spans="1:54" ht="15.75" customHeight="1" x14ac:dyDescent="0.15">
      <c r="A36" s="172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7"/>
      <c r="O36" s="178"/>
      <c r="P36" s="178"/>
      <c r="Q36" s="174"/>
      <c r="R36" s="174"/>
      <c r="S36" s="1052"/>
      <c r="T36" s="1053"/>
      <c r="U36" s="1053"/>
      <c r="V36" s="1053"/>
      <c r="W36" s="1008" t="s">
        <v>33</v>
      </c>
      <c r="X36" s="1008"/>
      <c r="Y36" s="1008"/>
      <c r="Z36" s="1008"/>
      <c r="AA36" s="1009">
        <f>入力シート・貴社控!AA36</f>
        <v>0</v>
      </c>
      <c r="AB36" s="1009"/>
      <c r="AC36" s="1009"/>
      <c r="AD36" s="1009"/>
      <c r="AE36" s="1009"/>
      <c r="AF36" s="1009"/>
      <c r="AG36" s="1009"/>
      <c r="AH36" s="1009"/>
      <c r="AI36" s="1061"/>
      <c r="AJ36" s="1062"/>
      <c r="AK36" s="1062"/>
      <c r="AL36" s="1063"/>
      <c r="AM36" s="1039">
        <f>入力シート・貴社控!AM36</f>
        <v>0</v>
      </c>
      <c r="AN36" s="1040"/>
      <c r="AO36" s="1040"/>
      <c r="AP36" s="1040"/>
      <c r="AQ36" s="1040"/>
      <c r="AR36" s="1040"/>
      <c r="AS36" s="1040"/>
      <c r="AT36" s="1041"/>
      <c r="AU36" s="1013"/>
      <c r="AV36" s="1013"/>
      <c r="AW36" s="1013"/>
      <c r="AX36" s="1013"/>
      <c r="AY36" s="1013"/>
      <c r="AZ36" s="1013"/>
      <c r="BA36" s="1013"/>
      <c r="BB36" s="1013"/>
    </row>
    <row r="37" spans="1:54" ht="15.75" customHeight="1" thickBot="1" x14ac:dyDescent="0.2">
      <c r="A37" s="172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054"/>
      <c r="T37" s="1055"/>
      <c r="U37" s="1055"/>
      <c r="V37" s="1055"/>
      <c r="W37" s="1008" t="s">
        <v>55</v>
      </c>
      <c r="X37" s="1008"/>
      <c r="Y37" s="1008"/>
      <c r="Z37" s="1008"/>
      <c r="AA37" s="1009">
        <f>入力シート・貴社控!AA37</f>
        <v>0</v>
      </c>
      <c r="AB37" s="1009"/>
      <c r="AC37" s="1009"/>
      <c r="AD37" s="1009"/>
      <c r="AE37" s="1009"/>
      <c r="AF37" s="1009"/>
      <c r="AG37" s="1009"/>
      <c r="AH37" s="1009"/>
      <c r="AI37" s="1064"/>
      <c r="AJ37" s="1065"/>
      <c r="AK37" s="1065"/>
      <c r="AL37" s="1066"/>
      <c r="AM37" s="1010">
        <f>入力シート・貴社控!AM37</f>
        <v>0</v>
      </c>
      <c r="AN37" s="1011"/>
      <c r="AO37" s="1011"/>
      <c r="AP37" s="1011"/>
      <c r="AQ37" s="1011"/>
      <c r="AR37" s="1011"/>
      <c r="AS37" s="1011"/>
      <c r="AT37" s="1012"/>
      <c r="AU37" s="1013"/>
      <c r="AV37" s="1013"/>
      <c r="AW37" s="1013"/>
      <c r="AX37" s="1013"/>
      <c r="AY37" s="1013"/>
      <c r="AZ37" s="1013"/>
      <c r="BA37" s="1013"/>
      <c r="BB37" s="1013"/>
    </row>
    <row r="38" spans="1:54" ht="31.5" customHeight="1" thickBot="1" x14ac:dyDescent="0.2">
      <c r="A38" s="172"/>
      <c r="B38" s="1014" t="s">
        <v>2</v>
      </c>
      <c r="C38" s="1015"/>
      <c r="D38" s="1015"/>
      <c r="E38" s="1016"/>
      <c r="F38" s="172"/>
      <c r="G38" s="1017" t="s">
        <v>1</v>
      </c>
      <c r="H38" s="1020"/>
      <c r="I38" s="1021"/>
      <c r="J38" s="1022"/>
      <c r="K38" s="1020"/>
      <c r="L38" s="1021"/>
      <c r="M38" s="1029"/>
      <c r="N38" s="1032"/>
      <c r="O38" s="1021"/>
      <c r="P38" s="1033"/>
      <c r="Q38" s="172"/>
      <c r="R38" s="172"/>
      <c r="S38" s="198"/>
      <c r="T38" s="198"/>
      <c r="U38" s="198"/>
      <c r="V38" s="198"/>
      <c r="W38" s="1038" t="s">
        <v>57</v>
      </c>
      <c r="X38" s="1000"/>
      <c r="Y38" s="1000"/>
      <c r="Z38" s="1000"/>
      <c r="AA38" s="999" t="str">
        <f>IF(入力シート・貴社控!AA38=0,"",入力シート・貴社控!AA38)</f>
        <v/>
      </c>
      <c r="AB38" s="999"/>
      <c r="AC38" s="999" t="e">
        <f>IF(#REF!=0,"",#REF!)</f>
        <v>#REF!</v>
      </c>
      <c r="AD38" s="999"/>
      <c r="AE38" s="999" t="e">
        <f>IF(#REF!=0,"",#REF!)</f>
        <v>#REF!</v>
      </c>
      <c r="AF38" s="999"/>
      <c r="AG38" s="999" t="e">
        <f>IF(#REF!=0,"",#REF!)</f>
        <v>#REF!</v>
      </c>
      <c r="AH38" s="999"/>
      <c r="AI38" s="1000" t="s">
        <v>58</v>
      </c>
      <c r="AJ38" s="1000"/>
      <c r="AK38" s="1000"/>
      <c r="AL38" s="1000"/>
      <c r="AM38" s="999" t="str">
        <f>IF(入力シート・貴社控!AM38=0,"",入力シート・貴社控!AM38)</f>
        <v/>
      </c>
      <c r="AN38" s="999"/>
      <c r="AO38" s="999" t="e">
        <f>IF(#REF!=0,"",#REF!)</f>
        <v>#REF!</v>
      </c>
      <c r="AP38" s="999"/>
      <c r="AQ38" s="999" t="e">
        <f>IF(#REF!=0,"",#REF!)</f>
        <v>#REF!</v>
      </c>
      <c r="AR38" s="999"/>
      <c r="AS38" s="999" t="e">
        <f>IF(#REF!=0,"",#REF!)</f>
        <v>#REF!</v>
      </c>
      <c r="AT38" s="1001"/>
      <c r="AU38" s="1002"/>
      <c r="AV38" s="1002"/>
      <c r="AW38" s="1002"/>
      <c r="AX38" s="1002"/>
      <c r="AY38" s="1002"/>
      <c r="AZ38" s="1002"/>
      <c r="BA38" s="1002"/>
      <c r="BB38" s="1002"/>
    </row>
    <row r="39" spans="1:54" x14ac:dyDescent="0.15">
      <c r="A39" s="172"/>
      <c r="B39" s="1003" t="str">
        <f>IF(入力シート・貴社控!B39=0,"",入力シート・貴社控!B39)</f>
        <v/>
      </c>
      <c r="C39" s="487"/>
      <c r="D39" s="487" t="e">
        <f>IF(#REF!=0,"",#REF!)</f>
        <v>#REF!</v>
      </c>
      <c r="E39" s="1004"/>
      <c r="F39" s="172"/>
      <c r="G39" s="1018"/>
      <c r="H39" s="1023"/>
      <c r="I39" s="1024"/>
      <c r="J39" s="1025"/>
      <c r="K39" s="1023"/>
      <c r="L39" s="1024"/>
      <c r="M39" s="1030"/>
      <c r="N39" s="1034"/>
      <c r="O39" s="1024"/>
      <c r="P39" s="1035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</row>
    <row r="40" spans="1:54" x14ac:dyDescent="0.15">
      <c r="A40" s="172"/>
      <c r="B40" s="1003"/>
      <c r="C40" s="487"/>
      <c r="D40" s="487"/>
      <c r="E40" s="1004"/>
      <c r="F40" s="172"/>
      <c r="G40" s="1018"/>
      <c r="H40" s="1023"/>
      <c r="I40" s="1024"/>
      <c r="J40" s="1025"/>
      <c r="K40" s="1023"/>
      <c r="L40" s="1024"/>
      <c r="M40" s="1030"/>
      <c r="N40" s="1034"/>
      <c r="O40" s="1024"/>
      <c r="P40" s="1035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</row>
    <row r="41" spans="1:54" ht="14.25" thickBot="1" x14ac:dyDescent="0.2">
      <c r="A41" s="172"/>
      <c r="B41" s="1005" t="s">
        <v>0</v>
      </c>
      <c r="C41" s="1006"/>
      <c r="D41" s="1006"/>
      <c r="E41" s="1007"/>
      <c r="F41" s="172"/>
      <c r="G41" s="1019"/>
      <c r="H41" s="1026"/>
      <c r="I41" s="1027"/>
      <c r="J41" s="1028"/>
      <c r="K41" s="1026"/>
      <c r="L41" s="1027"/>
      <c r="M41" s="1031"/>
      <c r="N41" s="1036"/>
      <c r="O41" s="1027"/>
      <c r="P41" s="1037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</row>
    <row r="42" spans="1:54" x14ac:dyDescent="0.15">
      <c r="A42" s="172"/>
      <c r="B42" s="179"/>
      <c r="C42" s="179"/>
      <c r="D42" s="179"/>
      <c r="E42" s="179"/>
      <c r="F42" s="172"/>
      <c r="G42" s="180"/>
      <c r="H42" s="181"/>
      <c r="I42" s="181"/>
      <c r="J42" s="181"/>
      <c r="K42" s="181"/>
      <c r="L42" s="181"/>
      <c r="M42" s="181"/>
      <c r="N42" s="181"/>
      <c r="O42" s="181"/>
      <c r="P42" s="181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</row>
    <row r="43" spans="1:54" x14ac:dyDescent="0.15">
      <c r="A43" s="172"/>
      <c r="B43" s="179"/>
      <c r="C43" s="179"/>
      <c r="D43" s="179"/>
      <c r="E43" s="179"/>
      <c r="F43" s="172"/>
      <c r="G43" s="180"/>
      <c r="H43" s="181"/>
      <c r="I43" s="181"/>
      <c r="J43" s="181"/>
      <c r="K43" s="181"/>
      <c r="L43" s="181"/>
      <c r="M43" s="181"/>
      <c r="N43" s="181"/>
      <c r="O43" s="181"/>
      <c r="P43" s="181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</row>
  </sheetData>
  <sheetProtection algorithmName="SHA-512" hashValue="xl4OuqqVb75rZfE6rfB7ByM5uv59AxwTCKxvzYma17pRwGJC/sUUK4oKNKyZd+nuVXp37Kd25rALyWenxcreSg==" saltValue="MDHVy0qXWCeptDez0qI21g==" spinCount="100000" sheet="1" objects="1" scenarios="1"/>
  <mergeCells count="143">
    <mergeCell ref="O1:AJ2"/>
    <mergeCell ref="AA3:AE3"/>
    <mergeCell ref="B5:E5"/>
    <mergeCell ref="F5:I5"/>
    <mergeCell ref="K5:L5"/>
    <mergeCell ref="N5:O5"/>
    <mergeCell ref="AM5:AQ5"/>
    <mergeCell ref="AS5:BB5"/>
    <mergeCell ref="B7:G7"/>
    <mergeCell ref="R7:U7"/>
    <mergeCell ref="AB7:AX7"/>
    <mergeCell ref="B8:G10"/>
    <mergeCell ref="H8:Y10"/>
    <mergeCell ref="AB8:AX9"/>
    <mergeCell ref="AB10:AX11"/>
    <mergeCell ref="AU16:BB16"/>
    <mergeCell ref="Q17:R17"/>
    <mergeCell ref="S17:V17"/>
    <mergeCell ref="W17:Z17"/>
    <mergeCell ref="AA17:AH17"/>
    <mergeCell ref="AI17:AL17"/>
    <mergeCell ref="AM17:AT17"/>
    <mergeCell ref="AU17:BB17"/>
    <mergeCell ref="B12:G14"/>
    <mergeCell ref="H12:P14"/>
    <mergeCell ref="Q13:W14"/>
    <mergeCell ref="AB13:AK13"/>
    <mergeCell ref="AN13:AW13"/>
    <mergeCell ref="B16:L17"/>
    <mergeCell ref="M16:N17"/>
    <mergeCell ref="O16:P17"/>
    <mergeCell ref="Q16:AH16"/>
    <mergeCell ref="AI16:AT16"/>
    <mergeCell ref="AA18:AH19"/>
    <mergeCell ref="AI18:AL19"/>
    <mergeCell ref="AM18:AT19"/>
    <mergeCell ref="AU18:BB19"/>
    <mergeCell ref="B20:L21"/>
    <mergeCell ref="M20:N21"/>
    <mergeCell ref="O20:P21"/>
    <mergeCell ref="Q20:R21"/>
    <mergeCell ref="S20:V21"/>
    <mergeCell ref="W20:Z21"/>
    <mergeCell ref="B18:L19"/>
    <mergeCell ref="M18:N19"/>
    <mergeCell ref="O18:P19"/>
    <mergeCell ref="Q18:R19"/>
    <mergeCell ref="S18:V19"/>
    <mergeCell ref="W18:Z19"/>
    <mergeCell ref="AA20:AH21"/>
    <mergeCell ref="AI20:AL21"/>
    <mergeCell ref="AM20:AT21"/>
    <mergeCell ref="AU20:BB21"/>
    <mergeCell ref="B22:L23"/>
    <mergeCell ref="M22:N23"/>
    <mergeCell ref="O22:P23"/>
    <mergeCell ref="Q22:R23"/>
    <mergeCell ref="S22:V23"/>
    <mergeCell ref="W22:Z23"/>
    <mergeCell ref="AA22:AH23"/>
    <mergeCell ref="AI22:AL23"/>
    <mergeCell ref="AM22:AT23"/>
    <mergeCell ref="AU22:BB23"/>
    <mergeCell ref="B24:L25"/>
    <mergeCell ref="M24:N25"/>
    <mergeCell ref="O24:P25"/>
    <mergeCell ref="Q24:R25"/>
    <mergeCell ref="S24:V25"/>
    <mergeCell ref="W24:Z25"/>
    <mergeCell ref="AA24:AH25"/>
    <mergeCell ref="AI24:AL25"/>
    <mergeCell ref="AM24:AT25"/>
    <mergeCell ref="AU24:BB25"/>
    <mergeCell ref="B26:L27"/>
    <mergeCell ref="M26:N27"/>
    <mergeCell ref="O26:P27"/>
    <mergeCell ref="Q26:R27"/>
    <mergeCell ref="S26:V27"/>
    <mergeCell ref="W26:Z27"/>
    <mergeCell ref="AA26:AH27"/>
    <mergeCell ref="AI26:AL27"/>
    <mergeCell ref="AM26:AT27"/>
    <mergeCell ref="AU26:BB27"/>
    <mergeCell ref="B28:L29"/>
    <mergeCell ref="M28:N29"/>
    <mergeCell ref="O28:P29"/>
    <mergeCell ref="Q28:R29"/>
    <mergeCell ref="S28:V29"/>
    <mergeCell ref="W28:Z29"/>
    <mergeCell ref="AA28:AH29"/>
    <mergeCell ref="AI28:AL29"/>
    <mergeCell ref="AM28:AT29"/>
    <mergeCell ref="AU28:BB29"/>
    <mergeCell ref="B30:L31"/>
    <mergeCell ref="M30:N31"/>
    <mergeCell ref="O30:P31"/>
    <mergeCell ref="Q30:R31"/>
    <mergeCell ref="S30:V31"/>
    <mergeCell ref="W30:Z31"/>
    <mergeCell ref="AA30:AH31"/>
    <mergeCell ref="AI30:AL31"/>
    <mergeCell ref="AM30:AT31"/>
    <mergeCell ref="AU30:BB31"/>
    <mergeCell ref="B32:L33"/>
    <mergeCell ref="M32:N33"/>
    <mergeCell ref="O32:P33"/>
    <mergeCell ref="Q32:R33"/>
    <mergeCell ref="S32:V33"/>
    <mergeCell ref="W32:Z33"/>
    <mergeCell ref="W35:Z35"/>
    <mergeCell ref="AA35:AH35"/>
    <mergeCell ref="AM35:AT35"/>
    <mergeCell ref="AU35:BB35"/>
    <mergeCell ref="W36:Z36"/>
    <mergeCell ref="AA36:AH36"/>
    <mergeCell ref="AM36:AT36"/>
    <mergeCell ref="AU36:BB36"/>
    <mergeCell ref="AA32:AH33"/>
    <mergeCell ref="AI32:AL33"/>
    <mergeCell ref="AM32:AT33"/>
    <mergeCell ref="AU32:BB33"/>
    <mergeCell ref="W34:Z34"/>
    <mergeCell ref="AA34:AH34"/>
    <mergeCell ref="AI34:AL37"/>
    <mergeCell ref="AM34:AT34"/>
    <mergeCell ref="AU34:BB34"/>
    <mergeCell ref="AA38:AH38"/>
    <mergeCell ref="AI38:AL38"/>
    <mergeCell ref="AM38:AT38"/>
    <mergeCell ref="AU38:BB38"/>
    <mergeCell ref="B39:E40"/>
    <mergeCell ref="B41:E41"/>
    <mergeCell ref="W37:Z37"/>
    <mergeCell ref="AA37:AH37"/>
    <mergeCell ref="AM37:AT37"/>
    <mergeCell ref="AU37:BB37"/>
    <mergeCell ref="B38:E38"/>
    <mergeCell ref="G38:G41"/>
    <mergeCell ref="H38:J41"/>
    <mergeCell ref="K38:M41"/>
    <mergeCell ref="N38:P41"/>
    <mergeCell ref="W38:Z38"/>
    <mergeCell ref="S34:V37"/>
  </mergeCells>
  <phoneticPr fontId="3"/>
  <dataValidations count="1">
    <dataValidation type="custom" imeMode="on" allowBlank="1" showInputMessage="1" showErrorMessage="1" sqref="AZ10" xr:uid="{56DC6F8E-F041-4249-8C42-33D44BF9D4FF}">
      <formula1>SUM(AZ10:CS41)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workbookViewId="0">
      <selection activeCell="C14" sqref="C14"/>
    </sheetView>
  </sheetViews>
  <sheetFormatPr defaultRowHeight="13.5" x14ac:dyDescent="0.15"/>
  <cols>
    <col min="2" max="2" width="14.25" customWidth="1"/>
    <col min="3" max="3" width="71.375" customWidth="1"/>
  </cols>
  <sheetData>
    <row r="1" spans="1:3" s="83" customFormat="1" ht="12" x14ac:dyDescent="0.15">
      <c r="A1" s="83" t="s">
        <v>39</v>
      </c>
      <c r="B1" s="84" t="s">
        <v>40</v>
      </c>
      <c r="C1" s="83" t="s">
        <v>41</v>
      </c>
    </row>
    <row r="2" spans="1:3" s="87" customFormat="1" ht="12" x14ac:dyDescent="0.15">
      <c r="A2" s="85">
        <v>1</v>
      </c>
      <c r="B2" s="86">
        <v>42461</v>
      </c>
      <c r="C2" s="87" t="s">
        <v>42</v>
      </c>
    </row>
    <row r="3" spans="1:3" x14ac:dyDescent="0.15">
      <c r="A3">
        <v>2</v>
      </c>
      <c r="B3" s="86">
        <v>42461</v>
      </c>
      <c r="C3" t="s">
        <v>43</v>
      </c>
    </row>
    <row r="4" spans="1:3" x14ac:dyDescent="0.15">
      <c r="A4" s="85">
        <v>3</v>
      </c>
      <c r="B4" s="86">
        <v>42487</v>
      </c>
      <c r="C4" t="s">
        <v>44</v>
      </c>
    </row>
    <row r="5" spans="1:3" x14ac:dyDescent="0.15">
      <c r="A5">
        <v>4</v>
      </c>
      <c r="B5" s="86">
        <v>42487</v>
      </c>
      <c r="C5" t="s">
        <v>45</v>
      </c>
    </row>
    <row r="6" spans="1:3" x14ac:dyDescent="0.15">
      <c r="A6">
        <v>5</v>
      </c>
      <c r="B6" s="86">
        <v>42515</v>
      </c>
      <c r="C6" t="s">
        <v>46</v>
      </c>
    </row>
    <row r="7" spans="1:3" x14ac:dyDescent="0.15">
      <c r="A7">
        <v>6</v>
      </c>
      <c r="B7" s="86">
        <v>42573</v>
      </c>
      <c r="C7" t="s">
        <v>47</v>
      </c>
    </row>
    <row r="8" spans="1:3" x14ac:dyDescent="0.15">
      <c r="A8">
        <v>7</v>
      </c>
      <c r="B8" s="86">
        <v>42573</v>
      </c>
      <c r="C8" t="s">
        <v>48</v>
      </c>
    </row>
    <row r="9" spans="1:3" x14ac:dyDescent="0.15">
      <c r="A9">
        <v>8</v>
      </c>
      <c r="B9" s="86">
        <v>43126</v>
      </c>
      <c r="C9" t="s">
        <v>49</v>
      </c>
    </row>
    <row r="10" spans="1:3" x14ac:dyDescent="0.15">
      <c r="A10">
        <v>9</v>
      </c>
      <c r="B10" s="86">
        <v>43322</v>
      </c>
      <c r="C10" t="s">
        <v>51</v>
      </c>
    </row>
    <row r="11" spans="1:3" x14ac:dyDescent="0.15">
      <c r="A11">
        <v>10</v>
      </c>
      <c r="B11" s="86">
        <v>45020</v>
      </c>
      <c r="C11" t="s">
        <v>54</v>
      </c>
    </row>
    <row r="12" spans="1:3" x14ac:dyDescent="0.15">
      <c r="A12">
        <v>11</v>
      </c>
      <c r="B12" s="86">
        <v>45021</v>
      </c>
      <c r="C12" t="s">
        <v>60</v>
      </c>
    </row>
    <row r="13" spans="1:3" x14ac:dyDescent="0.15">
      <c r="A13">
        <v>12</v>
      </c>
      <c r="B13" s="86">
        <v>45043</v>
      </c>
      <c r="C13" t="s">
        <v>73</v>
      </c>
    </row>
    <row r="14" spans="1:3" x14ac:dyDescent="0.15">
      <c r="B14" s="86"/>
    </row>
    <row r="15" spans="1:3" x14ac:dyDescent="0.15">
      <c r="B15" s="86"/>
    </row>
    <row r="16" spans="1:3" x14ac:dyDescent="0.15">
      <c r="B16" s="86"/>
    </row>
    <row r="17" spans="2:2" x14ac:dyDescent="0.15">
      <c r="B17" s="86"/>
    </row>
    <row r="18" spans="2:2" x14ac:dyDescent="0.15">
      <c r="B18" s="86"/>
    </row>
    <row r="19" spans="2:2" x14ac:dyDescent="0.15">
      <c r="B19" s="86"/>
    </row>
    <row r="20" spans="2:2" x14ac:dyDescent="0.15">
      <c r="B20" s="86"/>
    </row>
    <row r="21" spans="2:2" x14ac:dyDescent="0.15">
      <c r="B21" s="86"/>
    </row>
    <row r="22" spans="2:2" x14ac:dyDescent="0.15">
      <c r="B22" s="86"/>
    </row>
    <row r="23" spans="2:2" x14ac:dyDescent="0.15">
      <c r="B23" s="86"/>
    </row>
    <row r="24" spans="2:2" x14ac:dyDescent="0.15">
      <c r="B24" s="86"/>
    </row>
    <row r="25" spans="2:2" x14ac:dyDescent="0.15">
      <c r="B25" s="86"/>
    </row>
    <row r="26" spans="2:2" x14ac:dyDescent="0.15">
      <c r="B26" s="86"/>
    </row>
    <row r="27" spans="2:2" x14ac:dyDescent="0.15">
      <c r="B27" s="86"/>
    </row>
    <row r="28" spans="2:2" x14ac:dyDescent="0.15">
      <c r="B28" s="86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記入例</vt:lpstr>
      <vt:lpstr>入力シート・貴社控</vt:lpstr>
      <vt:lpstr>丸磯控（現場）</vt:lpstr>
      <vt:lpstr>丸磯控（支店）</vt:lpstr>
      <vt:lpstr>丸磯控（本社）</vt:lpstr>
      <vt:lpstr>更新履歴</vt:lpstr>
      <vt:lpstr>'丸磯控（現場）'!Print_Area</vt:lpstr>
      <vt:lpstr>'丸磯控（支店）'!Print_Area</vt:lpstr>
      <vt:lpstr>'丸磯控（本社）'!Print_Area</vt:lpstr>
      <vt:lpstr>記入例!Print_Area</vt:lpstr>
      <vt:lpstr>入力シート・貴社控!Print_Area</vt:lpstr>
      <vt:lpstr>記入例!税率</vt:lpstr>
      <vt:lpstr>税率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kamba</dc:creator>
  <cp:lastModifiedBy>丸磯建設(株) 秋本 将太</cp:lastModifiedBy>
  <cp:lastPrinted>2023-09-06T05:19:17Z</cp:lastPrinted>
  <dcterms:created xsi:type="dcterms:W3CDTF">2017-12-21T02:54:40Z</dcterms:created>
  <dcterms:modified xsi:type="dcterms:W3CDTF">2023-09-06T05:28:38Z</dcterms:modified>
</cp:coreProperties>
</file>